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BPU" sheetId="1" state="visible" r:id="rId3"/>
    <sheet name="DQE" sheetId="2" state="visible" r:id="rId4"/>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<sst xmlns="http://schemas.openxmlformats.org/spreadsheetml/2006/main" count="238" uniqueCount="91">
  <si>
    <t xml:space="preserve">BPU</t>
  </si>
  <si>
    <t xml:space="preserve">Code prix</t>
  </si>
  <si>
    <t xml:space="preserve">Article 
CCTP</t>
  </si>
  <si>
    <t xml:space="preserve">Désignation</t>
  </si>
  <si>
    <t xml:space="preserve">Unité</t>
  </si>
  <si>
    <t xml:space="preserve">P.U. HT €</t>
  </si>
  <si>
    <t xml:space="preserve">PREPARATION/DIAGNOSTIC</t>
  </si>
  <si>
    <t xml:space="preserve">Pièces à fournir par l'entreprise</t>
  </si>
  <si>
    <t xml:space="preserve">7.6</t>
  </si>
  <si>
    <t xml:space="preserve">Documents à fournir en période de préparation (PPSPS...), contacts et autorisations préalables, PAQ, DICT, étude de sécurité pyrotechnique,</t>
  </si>
  <si>
    <t xml:space="preserve">Documents à fournir durant l'exécution du chantier</t>
  </si>
  <si>
    <t xml:space="preserve">Etude de sécurité pyrotechnique</t>
  </si>
  <si>
    <t xml:space="preserve">6.3</t>
  </si>
  <si>
    <t xml:space="preserve">Rédaction d'une étude de sécurité pyrotechnique y compris toutes suggestions jusqu'à l'obtention d'un avis favorable</t>
  </si>
  <si>
    <t xml:space="preserve">Réunions</t>
  </si>
  <si>
    <t xml:space="preserve">7.5</t>
  </si>
  <si>
    <t xml:space="preserve">Réunion spécifique en mairie, préfecture...</t>
  </si>
  <si>
    <t xml:space="preserve">Diagnostic de pollution pyrotechnique </t>
  </si>
  <si>
    <t xml:space="preserve">6.1 </t>
  </si>
  <si>
    <t xml:space="preserve">Amené et repli des moyens humains et matériels pour les opérations de diagnostic</t>
  </si>
  <si>
    <t xml:space="preserve">4.3 et 6.2</t>
  </si>
  <si>
    <t xml:space="preserve">Diagnostic de pollution pyrotechnique y compris rapport, y compris les éventuelles installations de chantier et la signalisation interne au chantier</t>
  </si>
  <si>
    <t xml:space="preserve">DEPOLLUTION</t>
  </si>
  <si>
    <t xml:space="preserve">Documents à fournir en fin de chantier</t>
  </si>
  <si>
    <t xml:space="preserve">Réunion spécifique, en dehors des réunions de chantier</t>
  </si>
  <si>
    <t xml:space="preserve">Réunion hebdomadaire de chantier</t>
  </si>
  <si>
    <t xml:space="preserve">Installation de chantier - clotures - signalisation - marquage</t>
  </si>
  <si>
    <t xml:space="preserve">4.3 et 6.11</t>
  </si>
  <si>
    <t xml:space="preserve">Amené et repli des installations de chantier - Hygiène - sécurité et benne à déchet de munitions inertes</t>
  </si>
  <si>
    <t xml:space="preserve">Installation de chantier - Hygiène et sécurité - Entretien - Benne à déchet de munitions inertes</t>
  </si>
  <si>
    <t xml:space="preserve">Semaine</t>
  </si>
  <si>
    <t xml:space="preserve">4.3</t>
  </si>
  <si>
    <t xml:space="preserve">Signalisation interne au chantier ; mise en place, entretien des clôtures de chantier</t>
  </si>
  <si>
    <t xml:space="preserve">Fourniture et la pose de panneaux pour la signalisation routière</t>
  </si>
  <si>
    <t xml:space="preserve">Dépollution - Mise au jour - Traitement des zones saturées</t>
  </si>
  <si>
    <t xml:space="preserve">4.5</t>
  </si>
  <si>
    <t xml:space="preserve">Amené et repli des moyens humains 2 équipes et matériels pour les opérations de dépollution</t>
  </si>
  <si>
    <t xml:space="preserve">6.4</t>
  </si>
  <si>
    <t xml:space="preserve">Réimplantation des données du diagnostic de pollution pyrotechnique</t>
  </si>
  <si>
    <t xml:space="preserve">jour</t>
  </si>
  <si>
    <t xml:space="preserve">Amené et repli d'une pelle mécanique d'une capacité minimale de 8 tonnes adaptée au contraintes du chantier</t>
  </si>
  <si>
    <t xml:space="preserve">Amené repli</t>
  </si>
  <si>
    <t xml:space="preserve">Amené et repli d'une pelle mécanique d'une capacité minimale de 20 tonnes adaptée au contraintes du chantier</t>
  </si>
  <si>
    <t xml:space="preserve">Responsable de chantier de dépollution pyrotechnique</t>
  </si>
  <si>
    <t xml:space="preserve">4.5, 6.8, 6.9, 6.10 et 6.11</t>
  </si>
  <si>
    <t xml:space="preserve">Equipe composée d'un opérateur, d'un aide opérateur, y compris amené repli et toute suggestions, avec une pelle mécanique d'une capacité minimale de 8 tonnes. </t>
  </si>
  <si>
    <t xml:space="preserve">Equipe composée d'un opérateur, d'un aide opérateur, y compris amené repli et toute suggestions, avec une pelle mécanique d'une capacité minimale de 20 tonnes. </t>
  </si>
  <si>
    <t xml:space="preserve">Ecrans de protection</t>
  </si>
  <si>
    <t xml:space="preserve">6.6</t>
  </si>
  <si>
    <t xml:space="preserve">Amené et repli d'écrans de protection contenant la projection d’éclat sur un angle de plus de 220° pour une bombe de 500lb</t>
  </si>
  <si>
    <t xml:space="preserve">Amené et repli d'écrans de protection selon les dispositons d’un écran de type H/L=2 pour une bombe de 500lb</t>
  </si>
  <si>
    <t xml:space="preserve">Amené et repli d'écrans de protection contenant la projection d’éclat sur un angle de plus de 220° pour une bombe de 100 lb</t>
  </si>
  <si>
    <t xml:space="preserve">Amené et repli d'écrans de protection selon les dispositons d’un écran de type H/L=2 pour une bombe de 100lb</t>
  </si>
  <si>
    <t xml:space="preserve">Amené et repli du moyen de levage pour le déplacement et à la mise en œuvre d'écrans de protection</t>
  </si>
  <si>
    <t xml:space="preserve">Mise à disposition du moyen de levage pour le déplacement et à la mise en œuvre d'écrans de protection</t>
  </si>
  <si>
    <t xml:space="preserve">Mise à disposition d'écrans de protection contenant la projection d’éclat sur un angle de plus de 220° pour une bombe de 500lb</t>
  </si>
  <si>
    <t xml:space="preserve">Mise à disposition d'écrans de protection selon les dispositons d’un écran de type H/L=2 pour une obombe de 500lb</t>
  </si>
  <si>
    <t xml:space="preserve">Mise à disposition d'écrans de protection contenant la projection d’éclat sur un angle de plus de 220° pour une bombe de 100lb</t>
  </si>
  <si>
    <t xml:space="preserve">Mise à disposition d'écrans de protection selon les dispositons d’un écran de type H/L=2 pour une obombe de 100 lb</t>
  </si>
  <si>
    <t xml:space="preserve">Gestion du stockage dormant</t>
  </si>
  <si>
    <t xml:space="preserve">6.10</t>
  </si>
  <si>
    <t xml:space="preserve">Fourniture de big-bag de sable pré-chargés, pour les opérations de stockage dormant</t>
  </si>
  <si>
    <t xml:space="preserve">Gestion du Stockage dormant d'une munition en attente de traitement</t>
  </si>
  <si>
    <t xml:space="preserve">Destructions</t>
  </si>
  <si>
    <t xml:space="preserve">Fourniture de big-bag de sable pré-chargés, pour les opérations de destruction</t>
  </si>
  <si>
    <t xml:space="preserve">Fourniture de sable en vrac pour les destructions</t>
  </si>
  <si>
    <t xml:space="preserve">Tonne</t>
  </si>
  <si>
    <t xml:space="preserve">Gardiennage du site</t>
  </si>
  <si>
    <t xml:space="preserve">7.2</t>
  </si>
  <si>
    <t xml:space="preserve">Semaine de gardiennage en dehors des heures de présence de l'entreprise + camera</t>
  </si>
  <si>
    <t xml:space="preserve">Traitement des déchets</t>
  </si>
  <si>
    <t xml:space="preserve">4.4 et 6.11</t>
  </si>
  <si>
    <t xml:space="preserve">Chargement, transport, évacuation  des déchets métalliques inertes</t>
  </si>
  <si>
    <r>
      <rPr>
        <b val="true"/>
        <sz val="11"/>
        <rFont val="Marianne"/>
        <family val="3"/>
        <charset val="1"/>
      </rPr>
      <t xml:space="preserve">Chaque candidat devra compléter cet onglet à l’appui de son offre qui présente une </t>
    </r>
    <r>
      <rPr>
        <b val="true"/>
        <u val="single"/>
        <sz val="11"/>
        <rFont val="Marianne"/>
        <family val="3"/>
        <charset val="1"/>
      </rPr>
      <t xml:space="preserve">simulation financière avec un scénario de commandes.
</t>
    </r>
    <r>
      <rPr>
        <b val="true"/>
        <sz val="11"/>
        <rFont val="Marianne"/>
        <family val="3"/>
        <charset val="1"/>
      </rPr>
      <t xml:space="preserve">
</t>
    </r>
    <r>
      <rPr>
        <b val="true"/>
        <u val="single"/>
        <sz val="11"/>
        <color rgb="FFFF0000"/>
        <rFont val="Marianne"/>
        <family val="3"/>
        <charset val="1"/>
      </rPr>
      <t xml:space="preserve">Le détail quantitatif estimatif (DQE) n’a pas de valeur contractuelle</t>
    </r>
    <r>
      <rPr>
        <b val="true"/>
        <sz val="11"/>
        <rFont val="Marianne"/>
        <family val="3"/>
        <charset val="1"/>
      </rPr>
      <t xml:space="preserve">. Il permet à l’acheteur de comparer les offres financières des candidats.
Le DQE doit impérativement reprendre les prix du BPU. En cas de contradiction entre les prix mentionnés dans le DQE et les prix mentionnés dans le BPU, il ne sera pas tenu compte du chiffrage du DQE.
</t>
    </r>
    <r>
      <rPr>
        <b val="true"/>
        <sz val="13"/>
        <color rgb="FFFF0000"/>
        <rFont val="Marianne"/>
        <family val="3"/>
      </rPr>
      <t xml:space="preserve">Il est demandé au candidat de NE MODIFIER ni la structure ni les formules ce document, 
Et de compléter UNIQUEMENT les colonnes concernant les prix unitaires et le montant</t>
    </r>
  </si>
  <si>
    <t xml:space="preserve">DQE</t>
  </si>
  <si>
    <t xml:space="preserve">Quantité estimée indicative</t>
  </si>
  <si>
    <t xml:space="preserve">Montant HT €</t>
  </si>
  <si>
    <r>
      <rPr>
        <sz val="11"/>
        <rFont val="Arial"/>
        <family val="2"/>
        <charset val="1"/>
      </rPr>
      <t xml:space="preserve">6.</t>
    </r>
    <r>
      <rPr>
        <sz val="11"/>
        <color rgb="FFFF0000"/>
        <rFont val="Arial"/>
        <family val="2"/>
        <charset val="1"/>
      </rPr>
      <t xml:space="preserve">3</t>
    </r>
  </si>
  <si>
    <r>
      <rPr>
        <sz val="11"/>
        <rFont val="Arial"/>
        <family val="2"/>
        <charset val="1"/>
      </rPr>
      <t xml:space="preserve">4.3 et 6.</t>
    </r>
    <r>
      <rPr>
        <sz val="11"/>
        <color rgb="FFFF0000"/>
        <rFont val="Arial"/>
        <family val="2"/>
        <charset val="1"/>
      </rPr>
      <t xml:space="preserve">2</t>
    </r>
  </si>
  <si>
    <t xml:space="preserve">Diagnostic de pollution pyrotechnique global y compris rapport, y compris les éventuelles installations de chantier et la signalisation interne au chantier</t>
  </si>
  <si>
    <t xml:space="preserve"> TOTAL €  HT </t>
  </si>
  <si>
    <r>
      <rPr>
        <sz val="11"/>
        <rFont val="Arial"/>
        <family val="2"/>
        <charset val="1"/>
      </rPr>
      <t xml:space="preserve">4.3 et 6.1</t>
    </r>
    <r>
      <rPr>
        <sz val="11"/>
        <color rgb="FFFF0000"/>
        <rFont val="Arial"/>
        <family val="2"/>
        <charset val="1"/>
      </rPr>
      <t xml:space="preserve">1</t>
    </r>
  </si>
  <si>
    <t xml:space="preserve">Amené et repli d'écrans de protection contenant la projection d’éclat sur un angle de plus de 220° pour une bombe de 500 lb</t>
  </si>
  <si>
    <t xml:space="preserve">Mise à disposition d'écrans de protection selon les dispositons d’un écran de type H/L=2 pour une bombe de 500lb</t>
  </si>
  <si>
    <t xml:space="preserve">Destruction des munitions</t>
  </si>
  <si>
    <t xml:space="preserve">tonne</t>
  </si>
  <si>
    <r>
      <rPr>
        <sz val="11"/>
        <rFont val="Arial"/>
        <family val="2"/>
        <charset val="1"/>
      </rPr>
      <t xml:space="preserve">7.</t>
    </r>
    <r>
      <rPr>
        <sz val="11"/>
        <color rgb="FFFF0000"/>
        <rFont val="Arial"/>
        <family val="2"/>
        <charset val="1"/>
      </rPr>
      <t xml:space="preserve">2</t>
    </r>
  </si>
  <si>
    <t xml:space="preserve">Semaine de gardiennage en dehors des heures de présence de l'entreprise + caméra</t>
  </si>
  <si>
    <t xml:space="preserve"> TOTAL €  HT</t>
  </si>
  <si>
    <t xml:space="preserve"> TOTAL TVA €</t>
  </si>
  <si>
    <t xml:space="preserve"> TOTAL € TTC</t>
  </si>
</sst>
</file>

<file path=xl/styles.xml><?xml version="1.0" encoding="utf-8"?>
<styleSheet xmlns="http://schemas.openxmlformats.org/spreadsheetml/2006/main">
  <numFmts count="4">
    <numFmt numFmtId="164" formatCode="General"/>
    <numFmt numFmtId="165" formatCode="_-* #,##0.00&quot; €&quot;_-;\-* #,##0.00&quot; €&quot;_-;_-* \-??&quot; €&quot;_-;_-@_-"/>
    <numFmt numFmtId="166" formatCode="_-* #,##0.00\ [$€-40C]_-;\-* #,##0.00\ [$€-40C]_-;_-* \-??\ [$€-40C]_-;_-@_-"/>
    <numFmt numFmtId="167" formatCode="#,##0.00\ [$€-40C];\-#,##0.00\ [$€-40C]"/>
  </numFmts>
  <fonts count="18">
    <font>
      <sz val="11"/>
      <color rgb="FF000000"/>
      <name val="Calibri"/>
      <family val="2"/>
      <charset val="1"/>
    </font>
    <font>
      <sz val="10"/>
      <name val="Arial"/>
      <family val="0"/>
    </font>
    <font>
      <sz val="10"/>
      <name val="Arial"/>
      <family val="0"/>
    </font>
    <font>
      <sz val="10"/>
      <name val="Arial"/>
      <family val="0"/>
    </font>
    <font>
      <sz val="10"/>
      <name val="Arial"/>
      <family val="2"/>
      <charset val="1"/>
    </font>
    <font>
      <b val="true"/>
      <sz val="11"/>
      <name val="Arial"/>
      <family val="2"/>
      <charset val="1"/>
    </font>
    <font>
      <b val="true"/>
      <sz val="16"/>
      <name val="Arial"/>
      <family val="2"/>
      <charset val="1"/>
    </font>
    <font>
      <sz val="11"/>
      <name val="Arial"/>
      <family val="2"/>
      <charset val="1"/>
    </font>
    <font>
      <sz val="11"/>
      <color rgb="FF000000"/>
      <name val="Arial"/>
      <family val="2"/>
      <charset val="1"/>
    </font>
    <font>
      <b val="true"/>
      <sz val="11"/>
      <name val="Marianne"/>
      <family val="3"/>
      <charset val="1"/>
    </font>
    <font>
      <b val="true"/>
      <u val="single"/>
      <sz val="11"/>
      <name val="Marianne"/>
      <family val="3"/>
      <charset val="1"/>
    </font>
    <font>
      <b val="true"/>
      <u val="single"/>
      <sz val="11"/>
      <color rgb="FFFF0000"/>
      <name val="Marianne"/>
      <family val="3"/>
      <charset val="1"/>
    </font>
    <font>
      <b val="true"/>
      <sz val="13"/>
      <color rgb="FFFF0000"/>
      <name val="Marianne"/>
      <family val="3"/>
    </font>
    <font>
      <sz val="11"/>
      <color rgb="FFFF0000"/>
      <name val="Arial"/>
      <family val="2"/>
      <charset val="1"/>
    </font>
    <font>
      <b val="true"/>
      <sz val="13"/>
      <name val="Arial"/>
      <family val="2"/>
      <charset val="1"/>
    </font>
    <font>
      <b val="true"/>
      <sz val="11"/>
      <color rgb="FF000000"/>
      <name val="Calibri"/>
      <family val="2"/>
      <charset val="1"/>
    </font>
    <font>
      <b val="true"/>
      <sz val="12"/>
      <color rgb="FF000000"/>
      <name val="Calibri"/>
      <family val="2"/>
      <charset val="1"/>
    </font>
    <font>
      <sz val="18"/>
      <name val="Arial"/>
      <family val="2"/>
      <charset val="1"/>
    </font>
  </fonts>
  <fills count="8">
    <fill>
      <patternFill patternType="none"/>
    </fill>
    <fill>
      <patternFill patternType="gray125"/>
    </fill>
    <fill>
      <patternFill patternType="solid">
        <fgColor rgb="FFBFBFBF"/>
        <bgColor rgb="FFC0C0C0"/>
      </patternFill>
    </fill>
    <fill>
      <patternFill patternType="solid">
        <fgColor rgb="FFE7E6E6"/>
        <bgColor rgb="FFD9D9D9"/>
      </patternFill>
    </fill>
    <fill>
      <patternFill patternType="solid">
        <fgColor rgb="FFFFFFFF"/>
        <bgColor rgb="FFE7E6E6"/>
      </patternFill>
    </fill>
    <fill>
      <patternFill patternType="solid">
        <fgColor rgb="FFD9D9D9"/>
        <bgColor rgb="FFE7E6E6"/>
      </patternFill>
    </fill>
    <fill>
      <patternFill patternType="solid">
        <fgColor rgb="FFFFF400"/>
        <bgColor rgb="FFFFFF00"/>
      </patternFill>
    </fill>
    <fill>
      <patternFill patternType="solid">
        <fgColor rgb="FFC0C0C0"/>
        <bgColor rgb="FFBFBFBF"/>
      </patternFill>
    </fill>
  </fills>
  <borders count="10">
    <border diagonalUp="false" diagonalDown="false">
      <left/>
      <right/>
      <top/>
      <bottom/>
      <diagonal/>
    </border>
    <border diagonalUp="false" diagonalDown="false">
      <left style="thin"/>
      <right style="thin"/>
      <top style="thin"/>
      <bottom style="thin"/>
      <diagonal/>
    </border>
    <border diagonalUp="false" diagonalDown="false">
      <left/>
      <right style="thin"/>
      <top/>
      <bottom/>
      <diagonal/>
    </border>
    <border diagonalUp="false" diagonalDown="false">
      <left style="thin"/>
      <right style="thin"/>
      <top/>
      <bottom style="medium"/>
      <diagonal/>
    </border>
    <border diagonalUp="false" diagonalDown="false">
      <left style="thin"/>
      <right style="medium"/>
      <top/>
      <bottom style="medium"/>
      <diagonal/>
    </border>
    <border diagonalUp="false" diagonalDown="false">
      <left/>
      <right style="medium"/>
      <top/>
      <bottom/>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right/>
      <top style="thin"/>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5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5" fillId="2" borderId="1" xfId="20" applyFont="true" applyBorder="true" applyAlignment="true" applyProtection="true">
      <alignment horizontal="center" vertical="center" textRotation="0" wrapText="false" indent="0" shrinkToFit="false"/>
      <protection locked="true" hidden="false"/>
    </xf>
    <xf numFmtId="164" fontId="5" fillId="2" borderId="1" xfId="20" applyFont="true" applyBorder="true" applyAlignment="true" applyProtection="true">
      <alignment horizontal="center" vertical="center" textRotation="0" wrapText="true" indent="0" shrinkToFit="false"/>
      <protection locked="true" hidden="false"/>
    </xf>
    <xf numFmtId="164" fontId="5" fillId="0" borderId="1" xfId="20" applyFont="true" applyBorder="true" applyAlignment="true" applyProtection="true">
      <alignment horizontal="center" vertical="center" textRotation="0" wrapText="true" indent="0" shrinkToFit="false"/>
      <protection locked="true" hidden="false"/>
    </xf>
    <xf numFmtId="164" fontId="6" fillId="0" borderId="1" xfId="20" applyFont="true" applyBorder="true" applyAlignment="true" applyProtection="true">
      <alignment horizontal="center" vertical="center" textRotation="0" wrapText="true" indent="0" shrinkToFit="false"/>
      <protection locked="true" hidden="false"/>
    </xf>
    <xf numFmtId="164" fontId="5" fillId="3" borderId="1" xfId="20" applyFont="true" applyBorder="true" applyAlignment="true" applyProtection="true">
      <alignment horizontal="center" vertical="center" textRotation="0" wrapText="false" indent="0" shrinkToFit="false"/>
      <protection locked="true" hidden="false"/>
    </xf>
    <xf numFmtId="164" fontId="5" fillId="3" borderId="1" xfId="20" applyFont="true" applyBorder="true" applyAlignment="true" applyProtection="true">
      <alignment horizontal="left" vertical="center" textRotation="0" wrapText="true" indent="0" shrinkToFit="false"/>
      <protection locked="true" hidden="false"/>
    </xf>
    <xf numFmtId="164" fontId="5" fillId="3" borderId="1" xfId="20" applyFont="true" applyBorder="true" applyAlignment="true" applyProtection="true">
      <alignment horizontal="general" vertical="center" textRotation="0" wrapText="false" indent="0" shrinkToFit="false"/>
      <protection locked="true" hidden="false"/>
    </xf>
    <xf numFmtId="164" fontId="7" fillId="0" borderId="1" xfId="20" applyFont="true" applyBorder="true" applyAlignment="true" applyProtection="true">
      <alignment horizontal="center" vertical="center" textRotation="0" wrapText="false" indent="0" shrinkToFit="false"/>
      <protection locked="true" hidden="false"/>
    </xf>
    <xf numFmtId="164" fontId="7" fillId="0" borderId="1" xfId="20" applyFont="true" applyBorder="true" applyAlignment="true" applyProtection="true">
      <alignment horizontal="center" vertical="center" textRotation="0" wrapText="true" indent="0" shrinkToFit="false"/>
      <protection locked="true" hidden="false"/>
    </xf>
    <xf numFmtId="164" fontId="7" fillId="0" borderId="1" xfId="20" applyFont="true" applyBorder="true" applyAlignment="true" applyProtection="true">
      <alignment horizontal="left" vertical="center" textRotation="0" wrapText="true" indent="0" shrinkToFit="false"/>
      <protection locked="true" hidden="false"/>
    </xf>
    <xf numFmtId="164" fontId="7" fillId="3" borderId="1" xfId="20" applyFont="true" applyBorder="true" applyAlignment="true" applyProtection="true">
      <alignment horizontal="center" vertical="center" textRotation="0" wrapText="false" indent="0" shrinkToFit="false"/>
      <protection locked="true" hidden="false"/>
    </xf>
    <xf numFmtId="165" fontId="7" fillId="0" borderId="1" xfId="20" applyFont="true" applyBorder="true" applyAlignment="true" applyProtection="true">
      <alignment horizontal="general" vertical="center" textRotation="0" wrapText="false" indent="0" shrinkToFit="false"/>
      <protection locked="false" hidden="false"/>
    </xf>
    <xf numFmtId="165" fontId="7" fillId="0" borderId="1" xfId="20" applyFont="true" applyBorder="true" applyAlignment="true" applyProtection="true">
      <alignment horizontal="right" vertical="center" textRotation="0" wrapText="false" indent="0" shrinkToFit="false"/>
      <protection locked="false" hidden="false"/>
    </xf>
    <xf numFmtId="164" fontId="7" fillId="4" borderId="1" xfId="20" applyFont="true" applyBorder="true" applyAlignment="true" applyProtection="true">
      <alignment horizontal="center" vertical="center" textRotation="0" wrapText="true" indent="0" shrinkToFit="false"/>
      <protection locked="true" hidden="false"/>
    </xf>
    <xf numFmtId="164" fontId="6" fillId="4" borderId="1" xfId="20" applyFont="true" applyBorder="true" applyAlignment="true" applyProtection="true">
      <alignment horizontal="center" vertical="center" textRotation="0" wrapText="true" indent="0" shrinkToFit="false"/>
      <protection locked="true" hidden="false"/>
    </xf>
    <xf numFmtId="164" fontId="8" fillId="0" borderId="1" xfId="0" applyFont="true" applyBorder="true" applyAlignment="true" applyProtection="true">
      <alignment horizontal="center" vertical="center" textRotation="0" wrapText="false" indent="0" shrinkToFit="false"/>
      <protection locked="true" hidden="false"/>
    </xf>
    <xf numFmtId="164" fontId="8" fillId="4" borderId="1" xfId="0" applyFont="true" applyBorder="true" applyAlignment="true" applyProtection="true">
      <alignment horizontal="center" vertical="center" textRotation="0" wrapText="false" indent="0" shrinkToFit="false"/>
      <protection locked="true" hidden="false"/>
    </xf>
    <xf numFmtId="164" fontId="8" fillId="5" borderId="1" xfId="0" applyFont="true" applyBorder="true" applyAlignment="true" applyProtection="true">
      <alignment horizontal="center" vertical="center" textRotation="0" wrapText="false" indent="0" shrinkToFit="false"/>
      <protection locked="true" hidden="false"/>
    </xf>
    <xf numFmtId="164" fontId="7" fillId="5" borderId="1" xfId="20" applyFont="true" applyBorder="true" applyAlignment="true" applyProtection="true">
      <alignment horizontal="center" vertical="center" textRotation="0" wrapText="false" indent="0" shrinkToFit="false"/>
      <protection locked="true" hidden="false"/>
    </xf>
    <xf numFmtId="164" fontId="5" fillId="5" borderId="1" xfId="20" applyFont="true" applyBorder="true" applyAlignment="true" applyProtection="true">
      <alignment horizontal="left" vertical="center" textRotation="0" wrapText="true" indent="0" shrinkToFit="false"/>
      <protection locked="true" hidden="false"/>
    </xf>
    <xf numFmtId="165" fontId="7" fillId="5" borderId="1" xfId="20" applyFont="true" applyBorder="true" applyAlignment="true" applyProtection="true">
      <alignment horizontal="right" vertical="center" textRotation="0" wrapText="false" indent="0" shrinkToFit="false"/>
      <protection locked="false" hidden="false"/>
    </xf>
    <xf numFmtId="164" fontId="9" fillId="6" borderId="1" xfId="20" applyFont="true" applyBorder="true" applyAlignment="true" applyProtection="true">
      <alignment horizontal="center" vertical="center" textRotation="0" wrapText="true" indent="0" shrinkToFit="false"/>
      <protection locked="true" hidden="false"/>
    </xf>
    <xf numFmtId="166" fontId="5" fillId="2" borderId="1" xfId="20" applyFont="true" applyBorder="true" applyAlignment="true" applyProtection="true">
      <alignment horizontal="center" vertical="center" textRotation="0" wrapText="true" indent="0" shrinkToFit="false"/>
      <protection locked="true" hidden="false"/>
    </xf>
    <xf numFmtId="165" fontId="5" fillId="3" borderId="1" xfId="2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7" fillId="7" borderId="1" xfId="20" applyFont="true" applyBorder="true" applyAlignment="true" applyProtection="true">
      <alignment horizontal="center" vertical="center" textRotation="0" wrapText="false" indent="0" shrinkToFit="false"/>
      <protection locked="true" hidden="false"/>
    </xf>
    <xf numFmtId="164" fontId="13" fillId="0" borderId="1" xfId="20" applyFont="true" applyBorder="true" applyAlignment="true" applyProtection="true">
      <alignment horizontal="center" vertical="center" textRotation="0" wrapText="false" indent="0" shrinkToFit="false"/>
      <protection locked="true" hidden="false"/>
    </xf>
    <xf numFmtId="164" fontId="0" fillId="0" borderId="2" xfId="0" applyFont="false" applyBorder="true" applyAlignment="true" applyProtection="true">
      <alignment horizontal="center" vertical="bottom" textRotation="0" wrapText="false" indent="0" shrinkToFit="false"/>
      <protection locked="true" hidden="false"/>
    </xf>
    <xf numFmtId="164" fontId="14" fillId="4" borderId="3" xfId="20" applyFont="true" applyBorder="true" applyAlignment="true" applyProtection="true">
      <alignment horizontal="center" vertical="center" textRotation="0" wrapText="true" indent="0" shrinkToFit="false"/>
      <protection locked="true" hidden="false"/>
    </xf>
    <xf numFmtId="167" fontId="14" fillId="4" borderId="4" xfId="20" applyFont="true" applyBorder="true" applyAlignment="true" applyProtection="true">
      <alignment horizontal="general" vertical="center" textRotation="0" wrapText="false" indent="0" shrinkToFit="false"/>
      <protection locked="true" hidden="false"/>
    </xf>
    <xf numFmtId="164" fontId="15" fillId="0" borderId="5" xfId="0" applyFont="true" applyBorder="true" applyAlignment="true" applyProtection="true">
      <alignment horizontal="center" vertical="center" textRotation="0" wrapText="false" indent="0" shrinkToFit="false"/>
      <protection locked="true" hidden="false"/>
    </xf>
    <xf numFmtId="164" fontId="6" fillId="0" borderId="1" xfId="20" applyFont="true" applyBorder="true" applyAlignment="true" applyProtection="true">
      <alignment horizontal="center" vertical="center" textRotation="0" wrapText="false" indent="0" shrinkToFit="false"/>
      <protection locked="true" hidden="false"/>
    </xf>
    <xf numFmtId="164" fontId="13" fillId="0" borderId="1" xfId="0" applyFont="true" applyBorder="true" applyAlignment="true" applyProtection="true">
      <alignment horizontal="center" vertical="center" textRotation="0" wrapText="false" indent="0" shrinkToFit="false"/>
      <protection locked="true" hidden="false"/>
    </xf>
    <xf numFmtId="164" fontId="5" fillId="3" borderId="6" xfId="20" applyFont="true" applyBorder="true" applyAlignment="true" applyProtection="true">
      <alignment horizontal="general" vertical="center" textRotation="0" wrapText="false" indent="0" shrinkToFit="false"/>
      <protection locked="true" hidden="false"/>
    </xf>
    <xf numFmtId="164" fontId="13" fillId="0" borderId="1" xfId="20" applyFont="true" applyBorder="true" applyAlignment="true" applyProtection="true">
      <alignment horizontal="left" vertical="center" textRotation="0" wrapText="true" indent="0" shrinkToFit="false"/>
      <protection locked="true" hidden="false"/>
    </xf>
    <xf numFmtId="164" fontId="13" fillId="4" borderId="1" xfId="0" applyFont="true" applyBorder="true" applyAlignment="true" applyProtection="true">
      <alignment horizontal="center" vertical="center" textRotation="0" wrapText="false" indent="0" shrinkToFit="false"/>
      <protection locked="true" hidden="false"/>
    </xf>
    <xf numFmtId="164" fontId="5" fillId="5" borderId="6" xfId="20" applyFont="true" applyBorder="true" applyAlignment="true" applyProtection="true">
      <alignment horizontal="left" vertical="center" textRotation="0" wrapText="true" indent="0" shrinkToFit="false"/>
      <protection locked="true" hidden="false"/>
    </xf>
    <xf numFmtId="164" fontId="7" fillId="5" borderId="7" xfId="20" applyFont="true" applyBorder="true" applyAlignment="true" applyProtection="true">
      <alignment horizontal="center" vertical="center" textRotation="0" wrapText="false" indent="0" shrinkToFit="false"/>
      <protection locked="true" hidden="false"/>
    </xf>
    <xf numFmtId="164" fontId="7" fillId="5" borderId="8" xfId="20" applyFont="true" applyBorder="true" applyAlignment="true" applyProtection="true">
      <alignment horizontal="center" vertical="center" textRotation="0" wrapText="false" indent="0" shrinkToFit="false"/>
      <protection locked="true" hidden="false"/>
    </xf>
    <xf numFmtId="165" fontId="7" fillId="5" borderId="1" xfId="20" applyFont="true" applyBorder="true" applyAlignment="true" applyProtection="true">
      <alignment horizontal="general" vertical="center" textRotation="0" wrapText="false" indent="0" shrinkToFit="false"/>
      <protection locked="false" hidden="false"/>
    </xf>
    <xf numFmtId="165" fontId="5" fillId="5" borderId="1" xfId="20" applyFont="true" applyBorder="true" applyAlignment="true" applyProtection="true">
      <alignment horizontal="general" vertical="center" textRotation="0" wrapText="false" indent="0" shrinkToFit="false"/>
      <protection locked="false" hidden="false"/>
    </xf>
    <xf numFmtId="164" fontId="7" fillId="7" borderId="8" xfId="20" applyFont="true" applyBorder="true" applyAlignment="true" applyProtection="true">
      <alignment horizontal="center" vertical="center" textRotation="0" wrapText="false" indent="0" shrinkToFit="false"/>
      <protection locked="true" hidden="false"/>
    </xf>
    <xf numFmtId="164" fontId="0" fillId="0" borderId="1" xfId="0" applyFont="false" applyBorder="true" applyAlignment="true" applyProtection="true">
      <alignment horizontal="center" vertical="center" textRotation="0" wrapText="false" indent="0" shrinkToFit="false"/>
      <protection locked="true" hidden="false"/>
    </xf>
    <xf numFmtId="164" fontId="16" fillId="0" borderId="1" xfId="0" applyFont="true" applyBorder="true" applyAlignment="true" applyProtection="true">
      <alignment horizontal="center" vertical="center" textRotation="0" wrapText="false" indent="0" shrinkToFit="false"/>
      <protection locked="true" hidden="false"/>
    </xf>
    <xf numFmtId="164" fontId="14" fillId="4" borderId="1" xfId="20" applyFont="true" applyBorder="true" applyAlignment="true" applyProtection="true">
      <alignment horizontal="center" vertical="center" textRotation="0" wrapText="true" indent="0" shrinkToFit="false"/>
      <protection locked="true" hidden="false"/>
    </xf>
    <xf numFmtId="167" fontId="14" fillId="4" borderId="1" xfId="20" applyFont="true" applyBorder="true" applyAlignment="true" applyProtection="true">
      <alignment horizontal="general" vertical="center" textRotation="0" wrapText="false" indent="0" shrinkToFit="false"/>
      <protection locked="true" hidden="false"/>
    </xf>
    <xf numFmtId="164" fontId="0" fillId="0" borderId="9" xfId="0" applyFont="false" applyBorder="true" applyAlignment="true" applyProtection="true">
      <alignment horizontal="center" vertical="bottom" textRotation="0" wrapText="false" indent="0" shrinkToFit="false"/>
      <protection locked="true" hidden="false"/>
    </xf>
    <xf numFmtId="164" fontId="17" fillId="0" borderId="0" xfId="20" applyFont="true" applyBorder="false" applyAlignment="true" applyProtection="true">
      <alignment horizontal="general" vertical="center" textRotation="0" wrapText="false" indent="0" shrinkToFit="false"/>
      <protection locked="true" hidden="false"/>
    </xf>
    <xf numFmtId="166" fontId="14" fillId="4" borderId="1" xfId="20" applyFont="true" applyBorder="true" applyAlignment="true" applyProtection="true">
      <alignment horizontal="general" vertical="center"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 name="Normal 2 2" xfId="21"/>
  </cellStyles>
  <colors>
    <indexedColors>
      <rgbColor rgb="FF000000"/>
      <rgbColor rgb="FFFFFFFF"/>
      <rgbColor rgb="FFFF0000"/>
      <rgbColor rgb="FF00FF00"/>
      <rgbColor rgb="FF0000FF"/>
      <rgbColor rgb="FFFFF4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BFBFB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57"/>
  <sheetViews>
    <sheetView showFormulas="false" showGridLines="true" showRowColHeaders="true" showZeros="true" rightToLeft="false" tabSelected="false" showOutlineSymbols="true" defaultGridColor="true" view="normal" topLeftCell="A42" colorId="64" zoomScale="80" zoomScaleNormal="80" zoomScalePageLayoutView="100" workbookViewId="0">
      <selection pane="topLeft" activeCell="F5" activeCellId="0" sqref="F5"/>
    </sheetView>
  </sheetViews>
  <sheetFormatPr defaultColWidth="10.6875" defaultRowHeight="15" zeroHeight="false" outlineLevelRow="0" outlineLevelCol="0"/>
  <cols>
    <col collapsed="false" customWidth="true" hidden="false" outlineLevel="0" max="4" min="4" style="1" width="83.71"/>
    <col collapsed="false" customWidth="true" hidden="false" outlineLevel="0" max="6" min="6" style="1" width="11.85"/>
  </cols>
  <sheetData>
    <row r="1" customFormat="false" ht="15" hidden="false" customHeight="false" outlineLevel="0" collapsed="false">
      <c r="A1" s="2" t="s">
        <v>0</v>
      </c>
      <c r="B1" s="2"/>
      <c r="C1" s="2"/>
      <c r="D1" s="2"/>
      <c r="E1" s="2"/>
      <c r="F1" s="2"/>
    </row>
    <row r="2" customFormat="false" ht="30" hidden="false" customHeight="true" outlineLevel="0" collapsed="false">
      <c r="A2" s="3" t="s">
        <v>1</v>
      </c>
      <c r="B2" s="3" t="s">
        <v>2</v>
      </c>
      <c r="C2" s="3" t="s">
        <v>3</v>
      </c>
      <c r="D2" s="3"/>
      <c r="E2" s="3" t="s">
        <v>4</v>
      </c>
      <c r="F2" s="4" t="s">
        <v>5</v>
      </c>
    </row>
    <row r="3" customFormat="false" ht="18" hidden="false" customHeight="true" outlineLevel="0" collapsed="false">
      <c r="A3" s="5" t="s">
        <v>6</v>
      </c>
      <c r="B3" s="5"/>
      <c r="C3" s="5"/>
      <c r="D3" s="5"/>
      <c r="E3" s="5"/>
      <c r="F3" s="5"/>
    </row>
    <row r="4" customFormat="false" ht="14.45" hidden="false" customHeight="true" outlineLevel="0" collapsed="false">
      <c r="A4" s="6"/>
      <c r="B4" s="6"/>
      <c r="C4" s="7" t="s">
        <v>7</v>
      </c>
      <c r="D4" s="7"/>
      <c r="E4" s="8"/>
      <c r="F4" s="8"/>
    </row>
    <row r="5" customFormat="false" ht="54.6" hidden="false" customHeight="true" outlineLevel="0" collapsed="false">
      <c r="A5" s="9" t="n">
        <v>1</v>
      </c>
      <c r="B5" s="10" t="s">
        <v>8</v>
      </c>
      <c r="C5" s="11" t="s">
        <v>9</v>
      </c>
      <c r="D5" s="11"/>
      <c r="E5" s="12"/>
      <c r="F5" s="13" t="n">
        <v>0</v>
      </c>
    </row>
    <row r="6" customFormat="false" ht="15" hidden="false" customHeight="true" outlineLevel="0" collapsed="false">
      <c r="A6" s="9" t="n">
        <v>2</v>
      </c>
      <c r="B6" s="10" t="s">
        <v>8</v>
      </c>
      <c r="C6" s="11" t="s">
        <v>10</v>
      </c>
      <c r="D6" s="11"/>
      <c r="E6" s="12"/>
      <c r="F6" s="13" t="n">
        <v>0</v>
      </c>
    </row>
    <row r="7" customFormat="false" ht="18.6" hidden="false" customHeight="true" outlineLevel="0" collapsed="false">
      <c r="A7" s="6"/>
      <c r="B7" s="6"/>
      <c r="C7" s="7" t="s">
        <v>11</v>
      </c>
      <c r="D7" s="7"/>
      <c r="E7" s="7"/>
      <c r="F7" s="8"/>
    </row>
    <row r="8" customFormat="false" ht="30" hidden="false" customHeight="true" outlineLevel="0" collapsed="false">
      <c r="A8" s="9" t="n">
        <v>3</v>
      </c>
      <c r="B8" s="10" t="s">
        <v>12</v>
      </c>
      <c r="C8" s="11" t="s">
        <v>13</v>
      </c>
      <c r="D8" s="11"/>
      <c r="E8" s="12"/>
      <c r="F8" s="14" t="n">
        <v>0</v>
      </c>
    </row>
    <row r="9" customFormat="false" ht="14.45" hidden="false" customHeight="true" outlineLevel="0" collapsed="false">
      <c r="A9" s="6"/>
      <c r="B9" s="6"/>
      <c r="C9" s="7" t="s">
        <v>14</v>
      </c>
      <c r="D9" s="7"/>
      <c r="E9" s="8"/>
      <c r="F9" s="8"/>
    </row>
    <row r="10" customFormat="false" ht="14.45" hidden="false" customHeight="true" outlineLevel="0" collapsed="false">
      <c r="A10" s="9" t="n">
        <v>4</v>
      </c>
      <c r="B10" s="10" t="s">
        <v>15</v>
      </c>
      <c r="C10" s="11" t="s">
        <v>16</v>
      </c>
      <c r="D10" s="11"/>
      <c r="E10" s="10" t="s">
        <v>4</v>
      </c>
      <c r="F10" s="13" t="n">
        <v>0</v>
      </c>
    </row>
    <row r="11" customFormat="false" ht="14.45" hidden="false" customHeight="true" outlineLevel="0" collapsed="false">
      <c r="A11" s="6"/>
      <c r="B11" s="6"/>
      <c r="C11" s="7" t="s">
        <v>17</v>
      </c>
      <c r="D11" s="7"/>
      <c r="E11" s="8"/>
      <c r="F11" s="8"/>
    </row>
    <row r="12" customFormat="false" ht="26.45" hidden="false" customHeight="true" outlineLevel="0" collapsed="false">
      <c r="A12" s="9" t="n">
        <v>5</v>
      </c>
      <c r="B12" s="15" t="s">
        <v>18</v>
      </c>
      <c r="C12" s="11" t="s">
        <v>19</v>
      </c>
      <c r="D12" s="11"/>
      <c r="E12" s="12"/>
      <c r="F12" s="14" t="n">
        <v>0</v>
      </c>
    </row>
    <row r="13" customFormat="false" ht="33.6" hidden="false" customHeight="true" outlineLevel="0" collapsed="false">
      <c r="A13" s="9" t="n">
        <v>5</v>
      </c>
      <c r="B13" s="10" t="s">
        <v>20</v>
      </c>
      <c r="C13" s="11" t="s">
        <v>21</v>
      </c>
      <c r="D13" s="11"/>
      <c r="E13" s="12"/>
      <c r="F13" s="14" t="n">
        <v>0</v>
      </c>
    </row>
    <row r="14" customFormat="false" ht="19.5" hidden="false" customHeight="true" outlineLevel="0" collapsed="false">
      <c r="A14" s="16" t="s">
        <v>22</v>
      </c>
      <c r="B14" s="16"/>
      <c r="C14" s="16"/>
      <c r="D14" s="16"/>
      <c r="E14" s="16"/>
      <c r="F14" s="16"/>
    </row>
    <row r="15" customFormat="false" ht="14.45" hidden="false" customHeight="true" outlineLevel="0" collapsed="false">
      <c r="A15" s="6"/>
      <c r="B15" s="6"/>
      <c r="C15" s="7" t="s">
        <v>7</v>
      </c>
      <c r="D15" s="7"/>
      <c r="E15" s="8"/>
      <c r="F15" s="8"/>
    </row>
    <row r="16" customFormat="false" ht="14.45" hidden="false" customHeight="true" outlineLevel="0" collapsed="false">
      <c r="A16" s="17" t="n">
        <v>6</v>
      </c>
      <c r="B16" s="10" t="s">
        <v>8</v>
      </c>
      <c r="C16" s="11" t="s">
        <v>10</v>
      </c>
      <c r="D16" s="11"/>
      <c r="E16" s="12"/>
      <c r="F16" s="13" t="n">
        <v>0</v>
      </c>
    </row>
    <row r="17" customFormat="false" ht="14.45" hidden="false" customHeight="true" outlineLevel="0" collapsed="false">
      <c r="A17" s="17" t="n">
        <v>7</v>
      </c>
      <c r="B17" s="10" t="s">
        <v>8</v>
      </c>
      <c r="C17" s="11" t="s">
        <v>23</v>
      </c>
      <c r="D17" s="11"/>
      <c r="E17" s="12"/>
      <c r="F17" s="13" t="n">
        <v>0</v>
      </c>
    </row>
    <row r="18" customFormat="false" ht="14.45" hidden="false" customHeight="true" outlineLevel="0" collapsed="false">
      <c r="A18" s="8"/>
      <c r="B18" s="6"/>
      <c r="C18" s="7" t="s">
        <v>14</v>
      </c>
      <c r="D18" s="7"/>
      <c r="E18" s="7"/>
      <c r="F18" s="8"/>
    </row>
    <row r="19" customFormat="false" ht="14.45" hidden="false" customHeight="true" outlineLevel="0" collapsed="false">
      <c r="A19" s="17" t="n">
        <v>8</v>
      </c>
      <c r="B19" s="10" t="s">
        <v>15</v>
      </c>
      <c r="C19" s="11" t="s">
        <v>24</v>
      </c>
      <c r="D19" s="11"/>
      <c r="E19" s="10" t="s">
        <v>4</v>
      </c>
      <c r="F19" s="13" t="n">
        <v>0</v>
      </c>
    </row>
    <row r="20" customFormat="false" ht="14.45" hidden="false" customHeight="true" outlineLevel="0" collapsed="false">
      <c r="A20" s="17" t="n">
        <v>9</v>
      </c>
      <c r="B20" s="10" t="s">
        <v>15</v>
      </c>
      <c r="C20" s="11" t="s">
        <v>25</v>
      </c>
      <c r="D20" s="11"/>
      <c r="E20" s="12"/>
      <c r="F20" s="13" t="n">
        <v>0</v>
      </c>
    </row>
    <row r="21" customFormat="false" ht="14.45" hidden="false" customHeight="true" outlineLevel="0" collapsed="false">
      <c r="A21" s="6"/>
      <c r="B21" s="6"/>
      <c r="C21" s="7" t="s">
        <v>26</v>
      </c>
      <c r="D21" s="7"/>
      <c r="E21" s="8"/>
      <c r="F21" s="8"/>
    </row>
    <row r="22" customFormat="false" ht="29.1" hidden="false" customHeight="true" outlineLevel="0" collapsed="false">
      <c r="A22" s="17" t="n">
        <v>10</v>
      </c>
      <c r="B22" s="10" t="s">
        <v>27</v>
      </c>
      <c r="C22" s="11" t="s">
        <v>28</v>
      </c>
      <c r="D22" s="11"/>
      <c r="E22" s="12"/>
      <c r="F22" s="13" t="n">
        <v>0</v>
      </c>
    </row>
    <row r="23" customFormat="false" ht="14.45" hidden="false" customHeight="true" outlineLevel="0" collapsed="false">
      <c r="A23" s="17" t="n">
        <v>11</v>
      </c>
      <c r="B23" s="10" t="s">
        <v>27</v>
      </c>
      <c r="C23" s="11" t="s">
        <v>29</v>
      </c>
      <c r="D23" s="11"/>
      <c r="E23" s="10" t="s">
        <v>30</v>
      </c>
      <c r="F23" s="13" t="n">
        <v>0</v>
      </c>
    </row>
    <row r="24" customFormat="false" ht="14.45" hidden="false" customHeight="true" outlineLevel="0" collapsed="false">
      <c r="A24" s="17" t="n">
        <v>12</v>
      </c>
      <c r="B24" s="10" t="s">
        <v>31</v>
      </c>
      <c r="C24" s="11" t="s">
        <v>32</v>
      </c>
      <c r="D24" s="11"/>
      <c r="E24" s="12"/>
      <c r="F24" s="13" t="n">
        <v>0</v>
      </c>
    </row>
    <row r="25" customFormat="false" ht="14.45" hidden="false" customHeight="true" outlineLevel="0" collapsed="false">
      <c r="A25" s="17" t="n">
        <v>13</v>
      </c>
      <c r="B25" s="10" t="s">
        <v>31</v>
      </c>
      <c r="C25" s="11" t="s">
        <v>33</v>
      </c>
      <c r="D25" s="11"/>
      <c r="E25" s="12"/>
      <c r="F25" s="13" t="n">
        <v>0</v>
      </c>
    </row>
    <row r="26" customFormat="false" ht="14.45" hidden="false" customHeight="true" outlineLevel="0" collapsed="false">
      <c r="A26" s="6"/>
      <c r="B26" s="6"/>
      <c r="C26" s="7" t="s">
        <v>34</v>
      </c>
      <c r="D26" s="7"/>
      <c r="E26" s="8"/>
      <c r="F26" s="8"/>
    </row>
    <row r="27" customFormat="false" ht="15" hidden="false" customHeight="true" outlineLevel="0" collapsed="false">
      <c r="A27" s="17" t="n">
        <v>14</v>
      </c>
      <c r="B27" s="10" t="s">
        <v>35</v>
      </c>
      <c r="C27" s="11" t="s">
        <v>36</v>
      </c>
      <c r="D27" s="11"/>
      <c r="E27" s="12"/>
      <c r="F27" s="14" t="n">
        <v>0</v>
      </c>
    </row>
    <row r="28" customFormat="false" ht="15" hidden="false" customHeight="true" outlineLevel="0" collapsed="false">
      <c r="A28" s="17" t="n">
        <v>15</v>
      </c>
      <c r="B28" s="10" t="s">
        <v>37</v>
      </c>
      <c r="C28" s="11" t="s">
        <v>38</v>
      </c>
      <c r="D28" s="11"/>
      <c r="E28" s="10" t="s">
        <v>39</v>
      </c>
      <c r="F28" s="14" t="n">
        <v>0</v>
      </c>
    </row>
    <row r="29" customFormat="false" ht="39" hidden="false" customHeight="true" outlineLevel="0" collapsed="false">
      <c r="A29" s="17" t="n">
        <v>16</v>
      </c>
      <c r="B29" s="10" t="s">
        <v>35</v>
      </c>
      <c r="C29" s="11" t="s">
        <v>40</v>
      </c>
      <c r="D29" s="11"/>
      <c r="E29" s="10" t="s">
        <v>41</v>
      </c>
      <c r="F29" s="14" t="n">
        <v>0</v>
      </c>
    </row>
    <row r="30" customFormat="false" ht="39" hidden="false" customHeight="true" outlineLevel="0" collapsed="false">
      <c r="A30" s="18" t="n">
        <v>17</v>
      </c>
      <c r="B30" s="15" t="s">
        <v>35</v>
      </c>
      <c r="C30" s="11" t="s">
        <v>42</v>
      </c>
      <c r="D30" s="11"/>
      <c r="E30" s="10" t="s">
        <v>41</v>
      </c>
      <c r="F30" s="14" t="n">
        <v>0</v>
      </c>
    </row>
    <row r="31" customFormat="false" ht="15" hidden="false" customHeight="true" outlineLevel="0" collapsed="false">
      <c r="A31" s="17" t="n">
        <v>18</v>
      </c>
      <c r="B31" s="10" t="s">
        <v>35</v>
      </c>
      <c r="C31" s="11" t="s">
        <v>43</v>
      </c>
      <c r="D31" s="11"/>
      <c r="E31" s="10" t="s">
        <v>39</v>
      </c>
      <c r="F31" s="14" t="n">
        <v>0</v>
      </c>
    </row>
    <row r="32" customFormat="false" ht="42.75" hidden="false" customHeight="true" outlineLevel="0" collapsed="false">
      <c r="A32" s="17" t="n">
        <v>19</v>
      </c>
      <c r="B32" s="10" t="s">
        <v>44</v>
      </c>
      <c r="C32" s="11" t="s">
        <v>45</v>
      </c>
      <c r="D32" s="11"/>
      <c r="E32" s="10" t="s">
        <v>39</v>
      </c>
      <c r="F32" s="14" t="n">
        <v>0</v>
      </c>
    </row>
    <row r="33" customFormat="false" ht="41.45" hidden="false" customHeight="true" outlineLevel="0" collapsed="false">
      <c r="A33" s="9" t="n">
        <v>20</v>
      </c>
      <c r="B33" s="10" t="s">
        <v>44</v>
      </c>
      <c r="C33" s="11" t="s">
        <v>46</v>
      </c>
      <c r="D33" s="11"/>
      <c r="E33" s="10" t="s">
        <v>39</v>
      </c>
      <c r="F33" s="14" t="n">
        <v>0</v>
      </c>
    </row>
    <row r="34" customFormat="false" ht="14.45" hidden="false" customHeight="true" outlineLevel="0" collapsed="false">
      <c r="A34" s="6"/>
      <c r="B34" s="6"/>
      <c r="C34" s="7" t="s">
        <v>47</v>
      </c>
      <c r="D34" s="7"/>
      <c r="E34" s="8"/>
      <c r="F34" s="8"/>
    </row>
    <row r="35" customFormat="false" ht="28.9" hidden="false" customHeight="true" outlineLevel="0" collapsed="false">
      <c r="A35" s="17" t="n">
        <v>21</v>
      </c>
      <c r="B35" s="10" t="s">
        <v>48</v>
      </c>
      <c r="C35" s="11" t="s">
        <v>49</v>
      </c>
      <c r="D35" s="11"/>
      <c r="E35" s="12"/>
      <c r="F35" s="14" t="n">
        <v>0</v>
      </c>
    </row>
    <row r="36" customFormat="false" ht="28.5" hidden="false" customHeight="true" outlineLevel="0" collapsed="false">
      <c r="A36" s="17" t="n">
        <v>22</v>
      </c>
      <c r="B36" s="10" t="s">
        <v>48</v>
      </c>
      <c r="C36" s="11" t="s">
        <v>50</v>
      </c>
      <c r="D36" s="11"/>
      <c r="E36" s="12"/>
      <c r="F36" s="14" t="n">
        <v>0</v>
      </c>
    </row>
    <row r="37" customFormat="false" ht="25.15" hidden="false" customHeight="true" outlineLevel="0" collapsed="false">
      <c r="A37" s="17" t="n">
        <v>23</v>
      </c>
      <c r="B37" s="10" t="s">
        <v>48</v>
      </c>
      <c r="C37" s="11" t="s">
        <v>51</v>
      </c>
      <c r="D37" s="11"/>
      <c r="E37" s="12"/>
      <c r="F37" s="14" t="n">
        <v>0</v>
      </c>
    </row>
    <row r="38" customFormat="false" ht="25.15" hidden="false" customHeight="true" outlineLevel="0" collapsed="false">
      <c r="A38" s="17" t="n">
        <v>24</v>
      </c>
      <c r="B38" s="10" t="s">
        <v>48</v>
      </c>
      <c r="C38" s="11" t="s">
        <v>52</v>
      </c>
      <c r="D38" s="11"/>
      <c r="E38" s="12"/>
      <c r="F38" s="14" t="n">
        <v>0</v>
      </c>
    </row>
    <row r="39" customFormat="false" ht="27.05" hidden="false" customHeight="true" outlineLevel="0" collapsed="false">
      <c r="A39" s="17" t="n">
        <v>25</v>
      </c>
      <c r="B39" s="10" t="s">
        <v>48</v>
      </c>
      <c r="C39" s="11" t="s">
        <v>53</v>
      </c>
      <c r="D39" s="11"/>
      <c r="E39" s="12"/>
      <c r="F39" s="14" t="n">
        <v>0</v>
      </c>
    </row>
    <row r="40" customFormat="false" ht="35.45" hidden="false" customHeight="true" outlineLevel="0" collapsed="false">
      <c r="A40" s="17" t="n">
        <v>26</v>
      </c>
      <c r="B40" s="10" t="s">
        <v>48</v>
      </c>
      <c r="C40" s="11" t="s">
        <v>54</v>
      </c>
      <c r="D40" s="11"/>
      <c r="E40" s="10" t="s">
        <v>30</v>
      </c>
      <c r="F40" s="14" t="n">
        <v>0</v>
      </c>
    </row>
    <row r="41" customFormat="false" ht="35.45" hidden="false" customHeight="true" outlineLevel="0" collapsed="false">
      <c r="A41" s="17" t="n">
        <v>27</v>
      </c>
      <c r="B41" s="10" t="s">
        <v>48</v>
      </c>
      <c r="C41" s="11" t="s">
        <v>55</v>
      </c>
      <c r="D41" s="11"/>
      <c r="E41" s="10" t="s">
        <v>30</v>
      </c>
      <c r="F41" s="14" t="n">
        <v>0</v>
      </c>
    </row>
    <row r="42" customFormat="false" ht="35.45" hidden="false" customHeight="true" outlineLevel="0" collapsed="false">
      <c r="A42" s="17" t="n">
        <v>28</v>
      </c>
      <c r="B42" s="10" t="s">
        <v>48</v>
      </c>
      <c r="C42" s="11" t="s">
        <v>56</v>
      </c>
      <c r="D42" s="11"/>
      <c r="E42" s="10" t="s">
        <v>30</v>
      </c>
      <c r="F42" s="14" t="n">
        <v>0</v>
      </c>
    </row>
    <row r="43" customFormat="false" ht="35.45" hidden="false" customHeight="true" outlineLevel="0" collapsed="false">
      <c r="A43" s="17" t="n">
        <v>29</v>
      </c>
      <c r="B43" s="10" t="s">
        <v>48</v>
      </c>
      <c r="C43" s="11" t="s">
        <v>57</v>
      </c>
      <c r="D43" s="11"/>
      <c r="E43" s="10" t="s">
        <v>30</v>
      </c>
      <c r="F43" s="14" t="n">
        <v>0</v>
      </c>
    </row>
    <row r="44" customFormat="false" ht="28.15" hidden="false" customHeight="true" outlineLevel="0" collapsed="false">
      <c r="A44" s="17" t="n">
        <v>30</v>
      </c>
      <c r="B44" s="10" t="s">
        <v>48</v>
      </c>
      <c r="C44" s="11" t="s">
        <v>58</v>
      </c>
      <c r="D44" s="11"/>
      <c r="E44" s="10" t="s">
        <v>30</v>
      </c>
      <c r="F44" s="14" t="n">
        <v>0</v>
      </c>
    </row>
    <row r="45" customFormat="false" ht="14.45" hidden="false" customHeight="true" outlineLevel="0" collapsed="false">
      <c r="A45" s="6"/>
      <c r="B45" s="6"/>
      <c r="C45" s="7" t="s">
        <v>59</v>
      </c>
      <c r="D45" s="7"/>
      <c r="E45" s="7"/>
      <c r="F45" s="8"/>
    </row>
    <row r="46" customFormat="false" ht="15" hidden="false" customHeight="true" outlineLevel="0" collapsed="false">
      <c r="A46" s="17" t="n">
        <v>31</v>
      </c>
      <c r="B46" s="10" t="s">
        <v>60</v>
      </c>
      <c r="C46" s="11" t="s">
        <v>61</v>
      </c>
      <c r="D46" s="11"/>
      <c r="E46" s="10" t="s">
        <v>4</v>
      </c>
      <c r="F46" s="14" t="n">
        <v>0</v>
      </c>
    </row>
    <row r="47" customFormat="false" ht="14.45" hidden="false" customHeight="true" outlineLevel="0" collapsed="false">
      <c r="A47" s="17" t="n">
        <v>32</v>
      </c>
      <c r="B47" s="10" t="s">
        <v>60</v>
      </c>
      <c r="C47" s="11" t="s">
        <v>62</v>
      </c>
      <c r="D47" s="11"/>
      <c r="E47" s="10" t="s">
        <v>4</v>
      </c>
      <c r="F47" s="14" t="n">
        <v>0</v>
      </c>
    </row>
    <row r="48" customFormat="false" ht="14.45" hidden="false" customHeight="true" outlineLevel="0" collapsed="false">
      <c r="A48" s="19"/>
      <c r="B48" s="20"/>
      <c r="C48" s="21" t="s">
        <v>63</v>
      </c>
      <c r="D48" s="21"/>
      <c r="E48" s="20"/>
      <c r="F48" s="22"/>
    </row>
    <row r="49" customFormat="false" ht="14.45" hidden="false" customHeight="true" outlineLevel="0" collapsed="false">
      <c r="A49" s="17" t="n">
        <v>33</v>
      </c>
      <c r="B49" s="10" t="s">
        <v>60</v>
      </c>
      <c r="C49" s="11" t="s">
        <v>64</v>
      </c>
      <c r="D49" s="11"/>
      <c r="E49" s="10" t="s">
        <v>4</v>
      </c>
      <c r="F49" s="14" t="n">
        <v>0</v>
      </c>
    </row>
    <row r="50" customFormat="false" ht="14.45" hidden="false" customHeight="true" outlineLevel="0" collapsed="false">
      <c r="A50" s="17" t="n">
        <v>34</v>
      </c>
      <c r="B50" s="10" t="s">
        <v>60</v>
      </c>
      <c r="C50" s="11" t="s">
        <v>65</v>
      </c>
      <c r="D50" s="11"/>
      <c r="E50" s="10" t="s">
        <v>66</v>
      </c>
      <c r="F50" s="14" t="n">
        <v>0</v>
      </c>
    </row>
    <row r="51" customFormat="false" ht="0.75" hidden="false" customHeight="true" outlineLevel="0" collapsed="false"/>
    <row r="52" customFormat="false" ht="35.25" hidden="true" customHeight="true" outlineLevel="0" collapsed="false"/>
    <row r="53" customFormat="false" ht="27.75" hidden="true" customHeight="true" outlineLevel="0" collapsed="false"/>
    <row r="54" customFormat="false" ht="14.45" hidden="false" customHeight="true" outlineLevel="0" collapsed="false">
      <c r="A54" s="6"/>
      <c r="B54" s="6"/>
      <c r="C54" s="7" t="s">
        <v>67</v>
      </c>
      <c r="D54" s="7"/>
      <c r="E54" s="8"/>
      <c r="F54" s="8"/>
    </row>
    <row r="55" customFormat="false" ht="14.45" hidden="false" customHeight="true" outlineLevel="0" collapsed="false">
      <c r="A55" s="17" t="n">
        <v>40</v>
      </c>
      <c r="B55" s="10" t="s">
        <v>68</v>
      </c>
      <c r="C55" s="11" t="s">
        <v>69</v>
      </c>
      <c r="D55" s="11"/>
      <c r="E55" s="10" t="s">
        <v>30</v>
      </c>
      <c r="F55" s="14" t="n">
        <v>0</v>
      </c>
    </row>
    <row r="56" customFormat="false" ht="15" hidden="false" customHeight="true" outlineLevel="0" collapsed="false">
      <c r="A56" s="6"/>
      <c r="B56" s="6"/>
      <c r="C56" s="7" t="s">
        <v>70</v>
      </c>
      <c r="D56" s="7"/>
      <c r="E56" s="8"/>
      <c r="F56" s="8"/>
    </row>
    <row r="57" customFormat="false" ht="15" hidden="false" customHeight="true" outlineLevel="0" collapsed="false">
      <c r="A57" s="17" t="n">
        <v>42</v>
      </c>
      <c r="B57" s="10" t="s">
        <v>71</v>
      </c>
      <c r="C57" s="11" t="s">
        <v>72</v>
      </c>
      <c r="D57" s="11"/>
      <c r="E57" s="10" t="s">
        <v>66</v>
      </c>
      <c r="F57" s="14" t="n">
        <v>0</v>
      </c>
    </row>
  </sheetData>
  <mergeCells count="54">
    <mergeCell ref="A1:F1"/>
    <mergeCell ref="C2:D2"/>
    <mergeCell ref="A3:F3"/>
    <mergeCell ref="C4:D4"/>
    <mergeCell ref="C5:D5"/>
    <mergeCell ref="C6:D6"/>
    <mergeCell ref="C7:E7"/>
    <mergeCell ref="C8:D8"/>
    <mergeCell ref="C9:D9"/>
    <mergeCell ref="C10:D10"/>
    <mergeCell ref="C11:D11"/>
    <mergeCell ref="C12:D12"/>
    <mergeCell ref="C13:D13"/>
    <mergeCell ref="A14:F14"/>
    <mergeCell ref="C15:D15"/>
    <mergeCell ref="C16:D16"/>
    <mergeCell ref="C17:D17"/>
    <mergeCell ref="C18:E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E45"/>
    <mergeCell ref="C46:D46"/>
    <mergeCell ref="C47:D47"/>
    <mergeCell ref="C48:D48"/>
    <mergeCell ref="C49:D49"/>
    <mergeCell ref="C50:D50"/>
    <mergeCell ref="C54:D54"/>
    <mergeCell ref="C55:D55"/>
    <mergeCell ref="C56:D56"/>
    <mergeCell ref="C57:D5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65"/>
  <sheetViews>
    <sheetView showFormulas="false" showGridLines="true" showRowColHeaders="true" showZeros="true" rightToLeft="false" tabSelected="true" showOutlineSymbols="true" defaultGridColor="true" view="normal" topLeftCell="A1" colorId="64" zoomScale="80" zoomScaleNormal="80" zoomScalePageLayoutView="100" workbookViewId="0">
      <selection pane="topLeft" activeCell="A6" activeCellId="0" sqref="A6"/>
    </sheetView>
  </sheetViews>
  <sheetFormatPr defaultColWidth="10.6875" defaultRowHeight="15" zeroHeight="false" outlineLevelRow="0" outlineLevelCol="0"/>
  <cols>
    <col collapsed="false" customWidth="true" hidden="false" outlineLevel="0" max="4" min="4" style="1" width="86.58"/>
    <col collapsed="false" customWidth="true" hidden="false" outlineLevel="0" max="7" min="7" style="1" width="11.85"/>
    <col collapsed="false" customWidth="true" hidden="false" outlineLevel="0" max="8" min="8" style="1" width="19.14"/>
  </cols>
  <sheetData>
    <row r="1" customFormat="false" ht="161.35" hidden="false" customHeight="true" outlineLevel="0" collapsed="false">
      <c r="A1" s="23" t="s">
        <v>73</v>
      </c>
      <c r="B1" s="23"/>
      <c r="C1" s="23"/>
      <c r="D1" s="23"/>
      <c r="E1" s="23"/>
      <c r="F1" s="23"/>
      <c r="G1" s="23"/>
      <c r="H1" s="23"/>
    </row>
    <row r="2" customFormat="false" ht="15" hidden="false" customHeight="false" outlineLevel="0" collapsed="false">
      <c r="A2" s="2" t="s">
        <v>74</v>
      </c>
      <c r="B2" s="2"/>
      <c r="C2" s="2"/>
      <c r="D2" s="2"/>
      <c r="E2" s="2"/>
      <c r="F2" s="2"/>
      <c r="G2" s="2"/>
      <c r="H2" s="2"/>
    </row>
    <row r="3" customFormat="false" ht="45" hidden="false" customHeight="true" outlineLevel="0" collapsed="false">
      <c r="A3" s="3" t="s">
        <v>1</v>
      </c>
      <c r="B3" s="3" t="s">
        <v>2</v>
      </c>
      <c r="C3" s="3" t="s">
        <v>3</v>
      </c>
      <c r="D3" s="3"/>
      <c r="E3" s="3" t="s">
        <v>4</v>
      </c>
      <c r="F3" s="3" t="s">
        <v>75</v>
      </c>
      <c r="G3" s="4" t="s">
        <v>5</v>
      </c>
      <c r="H3" s="24" t="s">
        <v>76</v>
      </c>
    </row>
    <row r="4" customFormat="false" ht="18" hidden="false" customHeight="true" outlineLevel="0" collapsed="false">
      <c r="A4" s="5" t="s">
        <v>6</v>
      </c>
      <c r="B4" s="5"/>
      <c r="C4" s="5"/>
      <c r="D4" s="5"/>
      <c r="E4" s="5"/>
      <c r="F4" s="5"/>
      <c r="G4" s="5"/>
      <c r="H4" s="5"/>
    </row>
    <row r="5" customFormat="false" ht="15" hidden="false" customHeight="true" outlineLevel="0" collapsed="false">
      <c r="A5" s="6"/>
      <c r="B5" s="6"/>
      <c r="C5" s="7" t="s">
        <v>7</v>
      </c>
      <c r="D5" s="7"/>
      <c r="E5" s="7"/>
      <c r="F5" s="7"/>
      <c r="G5" s="8"/>
      <c r="H5" s="25" t="n">
        <f aca="false">H6+H7</f>
        <v>0</v>
      </c>
      <c r="I5" s="26"/>
      <c r="J5" s="26"/>
    </row>
    <row r="6" customFormat="false" ht="54.6" hidden="false" customHeight="true" outlineLevel="0" collapsed="false">
      <c r="A6" s="9" t="n">
        <v>1</v>
      </c>
      <c r="B6" s="10" t="s">
        <v>8</v>
      </c>
      <c r="C6" s="11" t="s">
        <v>9</v>
      </c>
      <c r="D6" s="11"/>
      <c r="E6" s="12"/>
      <c r="F6" s="27" t="n">
        <v>1</v>
      </c>
      <c r="G6" s="13" t="n">
        <v>0</v>
      </c>
      <c r="H6" s="13" t="n">
        <f aca="false">G6*F6</f>
        <v>0</v>
      </c>
      <c r="I6" s="26"/>
      <c r="J6" s="26"/>
    </row>
    <row r="7" customFormat="false" ht="15" hidden="false" customHeight="true" outlineLevel="0" collapsed="false">
      <c r="A7" s="9" t="n">
        <v>2</v>
      </c>
      <c r="B7" s="10" t="s">
        <v>8</v>
      </c>
      <c r="C7" s="11" t="s">
        <v>10</v>
      </c>
      <c r="D7" s="11"/>
      <c r="E7" s="12"/>
      <c r="F7" s="27" t="n">
        <v>1</v>
      </c>
      <c r="G7" s="13" t="n">
        <f aca="false">BPU!F6</f>
        <v>0</v>
      </c>
      <c r="H7" s="13" t="n">
        <f aca="false">G7*F7</f>
        <v>0</v>
      </c>
      <c r="I7" s="26"/>
      <c r="J7" s="26"/>
    </row>
    <row r="8" customFormat="false" ht="18.6" hidden="false" customHeight="true" outlineLevel="0" collapsed="false">
      <c r="A8" s="12"/>
      <c r="B8" s="6"/>
      <c r="C8" s="7" t="s">
        <v>11</v>
      </c>
      <c r="D8" s="7"/>
      <c r="E8" s="7"/>
      <c r="F8" s="7"/>
      <c r="G8" s="8"/>
      <c r="H8" s="25" t="n">
        <f aca="false">H9</f>
        <v>0</v>
      </c>
      <c r="I8" s="26"/>
      <c r="J8" s="26"/>
    </row>
    <row r="9" customFormat="false" ht="30" hidden="false" customHeight="true" outlineLevel="0" collapsed="false">
      <c r="A9" s="9" t="n">
        <v>3</v>
      </c>
      <c r="B9" s="10" t="s">
        <v>77</v>
      </c>
      <c r="C9" s="11" t="s">
        <v>13</v>
      </c>
      <c r="D9" s="11"/>
      <c r="E9" s="12"/>
      <c r="F9" s="27" t="n">
        <v>1</v>
      </c>
      <c r="G9" s="13" t="n">
        <f aca="false">BPU!F8</f>
        <v>0</v>
      </c>
      <c r="H9" s="13" t="n">
        <f aca="false">G9*F9</f>
        <v>0</v>
      </c>
      <c r="I9" s="26"/>
      <c r="J9" s="26"/>
    </row>
    <row r="10" customFormat="false" ht="14.45" hidden="false" customHeight="true" outlineLevel="0" collapsed="false">
      <c r="A10" s="12"/>
      <c r="B10" s="6"/>
      <c r="C10" s="7" t="s">
        <v>14</v>
      </c>
      <c r="D10" s="7"/>
      <c r="E10" s="8"/>
      <c r="F10" s="8"/>
      <c r="G10" s="8"/>
      <c r="H10" s="25" t="n">
        <f aca="false">H11</f>
        <v>0</v>
      </c>
      <c r="I10" s="26"/>
      <c r="J10" s="26"/>
    </row>
    <row r="11" customFormat="false" ht="14.45" hidden="false" customHeight="true" outlineLevel="0" collapsed="false">
      <c r="A11" s="9" t="n">
        <v>4</v>
      </c>
      <c r="B11" s="10" t="s">
        <v>15</v>
      </c>
      <c r="C11" s="11" t="s">
        <v>16</v>
      </c>
      <c r="D11" s="11"/>
      <c r="E11" s="10" t="s">
        <v>4</v>
      </c>
      <c r="F11" s="27" t="n">
        <v>2</v>
      </c>
      <c r="G11" s="13" t="n">
        <f aca="false">BPU!F10</f>
        <v>0</v>
      </c>
      <c r="H11" s="13" t="n">
        <f aca="false">G11*F11</f>
        <v>0</v>
      </c>
      <c r="I11" s="26"/>
      <c r="J11" s="26"/>
    </row>
    <row r="12" customFormat="false" ht="14.45" hidden="false" customHeight="true" outlineLevel="0" collapsed="false">
      <c r="A12" s="12"/>
      <c r="B12" s="6"/>
      <c r="C12" s="7" t="s">
        <v>17</v>
      </c>
      <c r="D12" s="7"/>
      <c r="E12" s="8"/>
      <c r="F12" s="8"/>
      <c r="G12" s="8"/>
      <c r="H12" s="25" t="n">
        <f aca="false">H13+H14</f>
        <v>0</v>
      </c>
      <c r="I12" s="26"/>
      <c r="J12" s="26"/>
    </row>
    <row r="13" customFormat="false" ht="26.45" hidden="false" customHeight="true" outlineLevel="0" collapsed="false">
      <c r="A13" s="9" t="n">
        <v>5</v>
      </c>
      <c r="B13" s="15" t="s">
        <v>18</v>
      </c>
      <c r="C13" s="11" t="s">
        <v>19</v>
      </c>
      <c r="D13" s="11"/>
      <c r="E13" s="12"/>
      <c r="F13" s="27" t="n">
        <v>1</v>
      </c>
      <c r="G13" s="13" t="n">
        <f aca="false">BPU!F12</f>
        <v>0</v>
      </c>
      <c r="H13" s="13" t="n">
        <f aca="false">G13*F13</f>
        <v>0</v>
      </c>
      <c r="I13" s="26"/>
      <c r="J13" s="26"/>
    </row>
    <row r="14" customFormat="false" ht="33.6" hidden="false" customHeight="true" outlineLevel="0" collapsed="false">
      <c r="A14" s="28" t="n">
        <v>5</v>
      </c>
      <c r="B14" s="10" t="s">
        <v>78</v>
      </c>
      <c r="C14" s="11" t="s">
        <v>79</v>
      </c>
      <c r="D14" s="11"/>
      <c r="E14" s="12"/>
      <c r="F14" s="27" t="n">
        <v>1</v>
      </c>
      <c r="G14" s="13" t="n">
        <f aca="false">BPU!F13</f>
        <v>0</v>
      </c>
      <c r="H14" s="13" t="n">
        <f aca="false">G14*F14</f>
        <v>0</v>
      </c>
      <c r="I14" s="26"/>
      <c r="J14" s="26"/>
    </row>
    <row r="15" customFormat="false" ht="14.45" hidden="false" customHeight="true" outlineLevel="0" collapsed="false">
      <c r="A15" s="29"/>
      <c r="B15" s="29"/>
      <c r="C15" s="29"/>
      <c r="D15" s="29"/>
      <c r="E15" s="30" t="s">
        <v>80</v>
      </c>
      <c r="F15" s="30"/>
      <c r="G15" s="30"/>
      <c r="H15" s="31" t="n">
        <f aca="false">H5+H8+H10+H12</f>
        <v>0</v>
      </c>
      <c r="I15" s="26"/>
      <c r="J15" s="26"/>
    </row>
    <row r="16" customFormat="false" ht="14.45" hidden="false" customHeight="true" outlineLevel="0" collapsed="false">
      <c r="B16" s="32"/>
      <c r="C16" s="32"/>
      <c r="D16" s="32"/>
      <c r="E16" s="32"/>
      <c r="F16" s="32"/>
      <c r="G16" s="32"/>
      <c r="H16" s="32"/>
      <c r="I16" s="26"/>
      <c r="J16" s="26"/>
    </row>
    <row r="17" customFormat="false" ht="14.45" hidden="false" customHeight="true" outlineLevel="0" collapsed="false">
      <c r="A17" s="33" t="s">
        <v>22</v>
      </c>
      <c r="B17" s="33"/>
      <c r="C17" s="33"/>
      <c r="D17" s="33"/>
      <c r="E17" s="33"/>
      <c r="F17" s="33"/>
      <c r="G17" s="33"/>
      <c r="H17" s="33"/>
      <c r="I17" s="26"/>
      <c r="J17" s="26"/>
    </row>
    <row r="18" customFormat="false" ht="14.45" hidden="false" customHeight="true" outlineLevel="0" collapsed="false">
      <c r="A18" s="6"/>
      <c r="B18" s="6"/>
      <c r="C18" s="7" t="s">
        <v>7</v>
      </c>
      <c r="D18" s="7"/>
      <c r="E18" s="7"/>
      <c r="F18" s="7"/>
      <c r="G18" s="8"/>
      <c r="H18" s="25" t="n">
        <f aca="false">SUM(H19+H20)</f>
        <v>0</v>
      </c>
      <c r="I18" s="26"/>
      <c r="J18" s="26"/>
    </row>
    <row r="19" customFormat="false" ht="14.45" hidden="false" customHeight="true" outlineLevel="0" collapsed="false">
      <c r="A19" s="34" t="n">
        <v>6</v>
      </c>
      <c r="B19" s="10" t="s">
        <v>8</v>
      </c>
      <c r="C19" s="11" t="s">
        <v>10</v>
      </c>
      <c r="D19" s="11"/>
      <c r="E19" s="12"/>
      <c r="F19" s="27" t="n">
        <v>1</v>
      </c>
      <c r="G19" s="13" t="n">
        <f aca="false">BPU!F16</f>
        <v>0</v>
      </c>
      <c r="H19" s="13" t="n">
        <f aca="false">SUM(G19*F19)</f>
        <v>0</v>
      </c>
      <c r="I19" s="26"/>
      <c r="J19" s="26"/>
    </row>
    <row r="20" customFormat="false" ht="14.45" hidden="false" customHeight="true" outlineLevel="0" collapsed="false">
      <c r="A20" s="34" t="n">
        <v>7</v>
      </c>
      <c r="B20" s="10" t="s">
        <v>8</v>
      </c>
      <c r="C20" s="11" t="s">
        <v>23</v>
      </c>
      <c r="D20" s="11"/>
      <c r="E20" s="12"/>
      <c r="F20" s="27" t="n">
        <v>1</v>
      </c>
      <c r="G20" s="13" t="n">
        <f aca="false">BPU!F17</f>
        <v>0</v>
      </c>
      <c r="H20" s="13" t="n">
        <f aca="false">SUM(G20*F20)</f>
        <v>0</v>
      </c>
      <c r="I20" s="26"/>
      <c r="J20" s="26"/>
    </row>
    <row r="21" customFormat="false" ht="14.45" hidden="false" customHeight="true" outlineLevel="0" collapsed="false">
      <c r="A21" s="35"/>
      <c r="B21" s="6"/>
      <c r="C21" s="7" t="s">
        <v>14</v>
      </c>
      <c r="D21" s="7"/>
      <c r="E21" s="7"/>
      <c r="F21" s="7"/>
      <c r="G21" s="8"/>
      <c r="H21" s="25" t="n">
        <f aca="false">H22+H23</f>
        <v>0</v>
      </c>
      <c r="I21" s="26"/>
      <c r="J21" s="26"/>
    </row>
    <row r="22" customFormat="false" ht="14.45" hidden="false" customHeight="true" outlineLevel="0" collapsed="false">
      <c r="A22" s="34" t="n">
        <v>8</v>
      </c>
      <c r="B22" s="10" t="s">
        <v>15</v>
      </c>
      <c r="C22" s="11" t="s">
        <v>24</v>
      </c>
      <c r="D22" s="11"/>
      <c r="E22" s="10" t="s">
        <v>4</v>
      </c>
      <c r="F22" s="27" t="n">
        <v>2</v>
      </c>
      <c r="G22" s="13" t="n">
        <f aca="false">BPU!F19</f>
        <v>0</v>
      </c>
      <c r="H22" s="13" t="n">
        <f aca="false">G22*F22</f>
        <v>0</v>
      </c>
      <c r="I22" s="26"/>
      <c r="J22" s="26"/>
    </row>
    <row r="23" customFormat="false" ht="14.45" hidden="false" customHeight="true" outlineLevel="0" collapsed="false">
      <c r="A23" s="34" t="n">
        <v>9</v>
      </c>
      <c r="B23" s="10" t="s">
        <v>15</v>
      </c>
      <c r="C23" s="11" t="s">
        <v>25</v>
      </c>
      <c r="D23" s="11"/>
      <c r="E23" s="12"/>
      <c r="F23" s="27" t="n">
        <v>1</v>
      </c>
      <c r="G23" s="13" t="n">
        <f aca="false">BPU!F20</f>
        <v>0</v>
      </c>
      <c r="H23" s="13" t="n">
        <f aca="false">G23*F23</f>
        <v>0</v>
      </c>
      <c r="I23" s="26"/>
      <c r="J23" s="26"/>
    </row>
    <row r="24" customFormat="false" ht="14.45" hidden="false" customHeight="true" outlineLevel="0" collapsed="false">
      <c r="A24" s="6"/>
      <c r="B24" s="6"/>
      <c r="C24" s="7" t="s">
        <v>26</v>
      </c>
      <c r="D24" s="7"/>
      <c r="E24" s="7"/>
      <c r="F24" s="7"/>
      <c r="G24" s="8"/>
      <c r="H24" s="25" t="n">
        <f aca="false">H25+H26+H27+H28</f>
        <v>0</v>
      </c>
      <c r="I24" s="26"/>
      <c r="J24" s="26"/>
    </row>
    <row r="25" customFormat="false" ht="14.45" hidden="false" customHeight="true" outlineLevel="0" collapsed="false">
      <c r="A25" s="34" t="n">
        <v>10</v>
      </c>
      <c r="B25" s="10" t="s">
        <v>81</v>
      </c>
      <c r="C25" s="11" t="s">
        <v>28</v>
      </c>
      <c r="D25" s="11"/>
      <c r="E25" s="12"/>
      <c r="F25" s="27" t="n">
        <v>1</v>
      </c>
      <c r="G25" s="13" t="n">
        <f aca="false">BPU!F22</f>
        <v>0</v>
      </c>
      <c r="H25" s="13" t="n">
        <f aca="false">G25*F25</f>
        <v>0</v>
      </c>
      <c r="I25" s="26"/>
      <c r="J25" s="26"/>
    </row>
    <row r="26" customFormat="false" ht="14.45" hidden="false" customHeight="true" outlineLevel="0" collapsed="false">
      <c r="A26" s="34" t="n">
        <v>11</v>
      </c>
      <c r="B26" s="10" t="s">
        <v>81</v>
      </c>
      <c r="C26" s="11" t="s">
        <v>29</v>
      </c>
      <c r="D26" s="11"/>
      <c r="E26" s="10" t="s">
        <v>30</v>
      </c>
      <c r="F26" s="27" t="n">
        <v>4</v>
      </c>
      <c r="G26" s="13" t="n">
        <f aca="false">BPU!F23</f>
        <v>0</v>
      </c>
      <c r="H26" s="13" t="n">
        <f aca="false">G26*F26</f>
        <v>0</v>
      </c>
      <c r="I26" s="26"/>
      <c r="J26" s="26"/>
    </row>
    <row r="27" customFormat="false" ht="14.45" hidden="false" customHeight="true" outlineLevel="0" collapsed="false">
      <c r="A27" s="34" t="n">
        <v>12</v>
      </c>
      <c r="B27" s="10" t="s">
        <v>31</v>
      </c>
      <c r="C27" s="11" t="s">
        <v>32</v>
      </c>
      <c r="D27" s="11"/>
      <c r="E27" s="12"/>
      <c r="F27" s="27" t="n">
        <v>1</v>
      </c>
      <c r="G27" s="13" t="n">
        <f aca="false">BPU!F24</f>
        <v>0</v>
      </c>
      <c r="H27" s="13" t="n">
        <f aca="false">G27*F27</f>
        <v>0</v>
      </c>
      <c r="I27" s="26"/>
      <c r="J27" s="26"/>
    </row>
    <row r="28" customFormat="false" ht="14.45" hidden="false" customHeight="true" outlineLevel="0" collapsed="false">
      <c r="A28" s="34" t="n">
        <v>13</v>
      </c>
      <c r="B28" s="10" t="s">
        <v>31</v>
      </c>
      <c r="C28" s="11" t="s">
        <v>33</v>
      </c>
      <c r="D28" s="11"/>
      <c r="E28" s="12"/>
      <c r="F28" s="27" t="n">
        <v>1</v>
      </c>
      <c r="G28" s="13" t="n">
        <f aca="false">BPU!F25</f>
        <v>0</v>
      </c>
      <c r="H28" s="13" t="n">
        <f aca="false">G28*F28</f>
        <v>0</v>
      </c>
      <c r="I28" s="26"/>
      <c r="J28" s="26"/>
    </row>
    <row r="29" customFormat="false" ht="14.45" hidden="false" customHeight="true" outlineLevel="0" collapsed="false">
      <c r="A29" s="6"/>
      <c r="B29" s="6"/>
      <c r="C29" s="7" t="s">
        <v>34</v>
      </c>
      <c r="D29" s="7"/>
      <c r="E29" s="7"/>
      <c r="F29" s="7"/>
      <c r="G29" s="8"/>
      <c r="H29" s="25" t="n">
        <f aca="false">H30+H31+H32+H33+H34+H35+H36</f>
        <v>0</v>
      </c>
      <c r="I29" s="26"/>
      <c r="J29" s="26"/>
    </row>
    <row r="30" customFormat="false" ht="15" hidden="false" customHeight="true" outlineLevel="0" collapsed="false">
      <c r="A30" s="34" t="n">
        <v>14</v>
      </c>
      <c r="B30" s="10" t="s">
        <v>35</v>
      </c>
      <c r="C30" s="36" t="s">
        <v>36</v>
      </c>
      <c r="D30" s="36"/>
      <c r="E30" s="12"/>
      <c r="F30" s="27" t="n">
        <v>1</v>
      </c>
      <c r="G30" s="13" t="n">
        <f aca="false">BPU!F27</f>
        <v>0</v>
      </c>
      <c r="H30" s="13" t="n">
        <f aca="false">G30*F30</f>
        <v>0</v>
      </c>
      <c r="I30" s="26"/>
      <c r="J30" s="26"/>
    </row>
    <row r="31" customFormat="false" ht="15" hidden="false" customHeight="true" outlineLevel="0" collapsed="false">
      <c r="A31" s="34" t="n">
        <v>15</v>
      </c>
      <c r="B31" s="10" t="s">
        <v>37</v>
      </c>
      <c r="C31" s="11" t="s">
        <v>38</v>
      </c>
      <c r="D31" s="11"/>
      <c r="E31" s="10" t="s">
        <v>39</v>
      </c>
      <c r="F31" s="27" t="n">
        <v>5</v>
      </c>
      <c r="G31" s="13" t="n">
        <f aca="false">BPU!F28</f>
        <v>0</v>
      </c>
      <c r="H31" s="13" t="n">
        <f aca="false">G31*F31</f>
        <v>0</v>
      </c>
      <c r="I31" s="26"/>
      <c r="J31" s="26"/>
    </row>
    <row r="32" customFormat="false" ht="39" hidden="false" customHeight="true" outlineLevel="0" collapsed="false">
      <c r="A32" s="34" t="n">
        <v>16</v>
      </c>
      <c r="B32" s="10" t="s">
        <v>35</v>
      </c>
      <c r="C32" s="11" t="s">
        <v>40</v>
      </c>
      <c r="D32" s="11"/>
      <c r="E32" s="10" t="s">
        <v>41</v>
      </c>
      <c r="F32" s="27" t="n">
        <v>2</v>
      </c>
      <c r="G32" s="13" t="n">
        <f aca="false">BPU!F29</f>
        <v>0</v>
      </c>
      <c r="H32" s="13" t="n">
        <f aca="false">G32*F32</f>
        <v>0</v>
      </c>
      <c r="I32" s="26"/>
      <c r="J32" s="26"/>
    </row>
    <row r="33" customFormat="false" ht="39" hidden="false" customHeight="true" outlineLevel="0" collapsed="false">
      <c r="A33" s="37" t="n">
        <v>17</v>
      </c>
      <c r="B33" s="15" t="s">
        <v>35</v>
      </c>
      <c r="C33" s="11" t="s">
        <v>42</v>
      </c>
      <c r="D33" s="11"/>
      <c r="E33" s="10" t="s">
        <v>41</v>
      </c>
      <c r="F33" s="27" t="n">
        <v>1</v>
      </c>
      <c r="G33" s="13" t="n">
        <f aca="false">BPU!F30</f>
        <v>0</v>
      </c>
      <c r="H33" s="13" t="n">
        <f aca="false">G33*F33</f>
        <v>0</v>
      </c>
      <c r="I33" s="26"/>
      <c r="J33" s="26"/>
    </row>
    <row r="34" customFormat="false" ht="24.75" hidden="false" customHeight="true" outlineLevel="0" collapsed="false">
      <c r="A34" s="34" t="n">
        <v>18</v>
      </c>
      <c r="B34" s="10" t="s">
        <v>35</v>
      </c>
      <c r="C34" s="11" t="s">
        <v>43</v>
      </c>
      <c r="D34" s="11"/>
      <c r="E34" s="10" t="s">
        <v>39</v>
      </c>
      <c r="F34" s="27" t="n">
        <v>55</v>
      </c>
      <c r="G34" s="13" t="n">
        <f aca="false">BPU!F31</f>
        <v>0</v>
      </c>
      <c r="H34" s="13" t="n">
        <f aca="false">G34*F34</f>
        <v>0</v>
      </c>
      <c r="I34" s="26"/>
      <c r="J34" s="26"/>
    </row>
    <row r="35" customFormat="false" ht="42.75" hidden="false" customHeight="true" outlineLevel="0" collapsed="false">
      <c r="A35" s="34" t="n">
        <v>19</v>
      </c>
      <c r="B35" s="10" t="s">
        <v>44</v>
      </c>
      <c r="C35" s="11" t="s">
        <v>45</v>
      </c>
      <c r="D35" s="11"/>
      <c r="E35" s="10" t="s">
        <v>39</v>
      </c>
      <c r="F35" s="27" t="n">
        <v>110</v>
      </c>
      <c r="G35" s="13" t="n">
        <f aca="false">BPU!F32</f>
        <v>0</v>
      </c>
      <c r="H35" s="13" t="n">
        <f aca="false">G35*F35</f>
        <v>0</v>
      </c>
      <c r="I35" s="26"/>
      <c r="J35" s="26"/>
    </row>
    <row r="36" customFormat="false" ht="41.45" hidden="false" customHeight="true" outlineLevel="0" collapsed="false">
      <c r="A36" s="28" t="n">
        <v>20</v>
      </c>
      <c r="B36" s="10" t="s">
        <v>44</v>
      </c>
      <c r="C36" s="11" t="s">
        <v>46</v>
      </c>
      <c r="D36" s="11"/>
      <c r="E36" s="10" t="s">
        <v>39</v>
      </c>
      <c r="F36" s="27" t="n">
        <v>55</v>
      </c>
      <c r="G36" s="13" t="n">
        <f aca="false">BPU!F33</f>
        <v>0</v>
      </c>
      <c r="H36" s="13" t="n">
        <f aca="false">G36*F36</f>
        <v>0</v>
      </c>
      <c r="I36" s="26"/>
      <c r="J36" s="26"/>
    </row>
    <row r="37" customFormat="false" ht="15" hidden="false" customHeight="true" outlineLevel="0" collapsed="false">
      <c r="A37" s="6"/>
      <c r="B37" s="6"/>
      <c r="C37" s="7" t="s">
        <v>47</v>
      </c>
      <c r="D37" s="7"/>
      <c r="E37" s="7"/>
      <c r="F37" s="7"/>
      <c r="G37" s="8"/>
      <c r="H37" s="25" t="n">
        <f aca="false">H38+H39+H40+H41+H42+H43+H44+H45+H46+H47</f>
        <v>0</v>
      </c>
      <c r="I37" s="26"/>
      <c r="J37" s="26"/>
    </row>
    <row r="38" customFormat="false" ht="28.9" hidden="false" customHeight="true" outlineLevel="0" collapsed="false">
      <c r="A38" s="34" t="n">
        <v>21</v>
      </c>
      <c r="B38" s="10" t="s">
        <v>48</v>
      </c>
      <c r="C38" s="11" t="s">
        <v>82</v>
      </c>
      <c r="D38" s="11"/>
      <c r="E38" s="12"/>
      <c r="F38" s="27" t="n">
        <v>1</v>
      </c>
      <c r="G38" s="13" t="n">
        <f aca="false">BPU!F35</f>
        <v>0</v>
      </c>
      <c r="H38" s="13" t="n">
        <f aca="false">G38*F38</f>
        <v>0</v>
      </c>
      <c r="I38" s="26"/>
      <c r="J38" s="26"/>
    </row>
    <row r="39" customFormat="false" ht="28.9" hidden="false" customHeight="true" outlineLevel="0" collapsed="false">
      <c r="A39" s="34" t="n">
        <v>22</v>
      </c>
      <c r="B39" s="9" t="s">
        <v>48</v>
      </c>
      <c r="C39" s="11" t="s">
        <v>50</v>
      </c>
      <c r="D39" s="11"/>
      <c r="E39" s="12"/>
      <c r="F39" s="27" t="n">
        <v>1</v>
      </c>
      <c r="G39" s="13" t="n">
        <f aca="false">BPU!F36</f>
        <v>0</v>
      </c>
      <c r="H39" s="13" t="n">
        <f aca="false">G39*F39</f>
        <v>0</v>
      </c>
      <c r="I39" s="26"/>
      <c r="J39" s="26"/>
    </row>
    <row r="40" customFormat="false" ht="34.5" hidden="false" customHeight="true" outlineLevel="0" collapsed="false">
      <c r="A40" s="34" t="n">
        <v>23</v>
      </c>
      <c r="B40" s="10" t="s">
        <v>48</v>
      </c>
      <c r="C40" s="11" t="s">
        <v>51</v>
      </c>
      <c r="D40" s="11"/>
      <c r="E40" s="12"/>
      <c r="F40" s="27" t="n">
        <v>1</v>
      </c>
      <c r="G40" s="13" t="n">
        <f aca="false">BPU!F37</f>
        <v>0</v>
      </c>
      <c r="H40" s="13" t="n">
        <f aca="false">G40*F40</f>
        <v>0</v>
      </c>
      <c r="I40" s="26"/>
      <c r="J40" s="26"/>
    </row>
    <row r="41" customFormat="false" ht="34.5" hidden="false" customHeight="true" outlineLevel="0" collapsed="false">
      <c r="A41" s="34" t="n">
        <v>24</v>
      </c>
      <c r="B41" s="9" t="s">
        <v>48</v>
      </c>
      <c r="C41" s="11" t="s">
        <v>52</v>
      </c>
      <c r="D41" s="11"/>
      <c r="E41" s="12"/>
      <c r="F41" s="27" t="n">
        <v>1</v>
      </c>
      <c r="G41" s="13" t="n">
        <f aca="false">BPU!F38</f>
        <v>0</v>
      </c>
      <c r="H41" s="13" t="n">
        <f aca="false">G41*F41</f>
        <v>0</v>
      </c>
      <c r="I41" s="26"/>
      <c r="J41" s="26"/>
    </row>
    <row r="42" customFormat="false" ht="31.9" hidden="false" customHeight="true" outlineLevel="0" collapsed="false">
      <c r="A42" s="34" t="n">
        <v>25</v>
      </c>
      <c r="B42" s="10" t="s">
        <v>48</v>
      </c>
      <c r="C42" s="11" t="s">
        <v>53</v>
      </c>
      <c r="D42" s="11"/>
      <c r="E42" s="12"/>
      <c r="F42" s="27" t="n">
        <v>1</v>
      </c>
      <c r="G42" s="13" t="n">
        <f aca="false">BPU!F39</f>
        <v>0</v>
      </c>
      <c r="H42" s="13" t="n">
        <f aca="false">G42*F42</f>
        <v>0</v>
      </c>
      <c r="I42" s="26"/>
      <c r="J42" s="26"/>
    </row>
    <row r="43" customFormat="false" ht="35.45" hidden="false" customHeight="true" outlineLevel="0" collapsed="false">
      <c r="A43" s="34" t="n">
        <v>26</v>
      </c>
      <c r="B43" s="10" t="s">
        <v>48</v>
      </c>
      <c r="C43" s="11" t="s">
        <v>54</v>
      </c>
      <c r="D43" s="11"/>
      <c r="E43" s="10" t="s">
        <v>30</v>
      </c>
      <c r="F43" s="27" t="n">
        <v>17</v>
      </c>
      <c r="G43" s="13" t="n">
        <f aca="false">BPU!F40</f>
        <v>0</v>
      </c>
      <c r="H43" s="13" t="n">
        <f aca="false">G43*F43</f>
        <v>0</v>
      </c>
      <c r="I43" s="26"/>
      <c r="J43" s="26"/>
    </row>
    <row r="44" customFormat="false" ht="28.15" hidden="false" customHeight="true" outlineLevel="0" collapsed="false">
      <c r="A44" s="34" t="n">
        <v>27</v>
      </c>
      <c r="B44" s="10" t="s">
        <v>48</v>
      </c>
      <c r="C44" s="11" t="s">
        <v>55</v>
      </c>
      <c r="D44" s="11"/>
      <c r="E44" s="10" t="s">
        <v>30</v>
      </c>
      <c r="F44" s="27" t="n">
        <v>17</v>
      </c>
      <c r="G44" s="13" t="n">
        <f aca="false">BPU!F41</f>
        <v>0</v>
      </c>
      <c r="H44" s="13" t="n">
        <f aca="false">G44*F44</f>
        <v>0</v>
      </c>
      <c r="I44" s="26"/>
      <c r="J44" s="26"/>
    </row>
    <row r="45" customFormat="false" ht="28.15" hidden="false" customHeight="true" outlineLevel="0" collapsed="false">
      <c r="A45" s="34" t="n">
        <v>28</v>
      </c>
      <c r="B45" s="9" t="s">
        <v>48</v>
      </c>
      <c r="C45" s="11" t="s">
        <v>83</v>
      </c>
      <c r="D45" s="11"/>
      <c r="E45" s="10" t="s">
        <v>30</v>
      </c>
      <c r="F45" s="27" t="n">
        <v>17</v>
      </c>
      <c r="G45" s="13" t="n">
        <f aca="false">BPU!F42</f>
        <v>0</v>
      </c>
      <c r="H45" s="13" t="n">
        <f aca="false">G45*F45</f>
        <v>0</v>
      </c>
      <c r="I45" s="26"/>
      <c r="J45" s="26"/>
    </row>
    <row r="46" customFormat="false" ht="28.15" hidden="false" customHeight="true" outlineLevel="0" collapsed="false">
      <c r="A46" s="34" t="n">
        <v>29</v>
      </c>
      <c r="B46" s="9" t="s">
        <v>48</v>
      </c>
      <c r="C46" s="11" t="s">
        <v>57</v>
      </c>
      <c r="D46" s="11"/>
      <c r="E46" s="10" t="s">
        <v>30</v>
      </c>
      <c r="F46" s="27" t="n">
        <v>17</v>
      </c>
      <c r="G46" s="13" t="n">
        <f aca="false">BPU!F43</f>
        <v>0</v>
      </c>
      <c r="H46" s="13" t="n">
        <f aca="false">G46*F46</f>
        <v>0</v>
      </c>
      <c r="I46" s="26"/>
      <c r="J46" s="26"/>
    </row>
    <row r="47" customFormat="false" ht="28.15" hidden="false" customHeight="true" outlineLevel="0" collapsed="false">
      <c r="A47" s="34" t="n">
        <v>30</v>
      </c>
      <c r="B47" s="9" t="s">
        <v>48</v>
      </c>
      <c r="C47" s="11" t="s">
        <v>58</v>
      </c>
      <c r="D47" s="11"/>
      <c r="E47" s="10" t="s">
        <v>30</v>
      </c>
      <c r="F47" s="27" t="n">
        <v>17</v>
      </c>
      <c r="G47" s="13" t="n">
        <f aca="false">BPU!F44</f>
        <v>0</v>
      </c>
      <c r="H47" s="13" t="n">
        <f aca="false">G47*F47</f>
        <v>0</v>
      </c>
      <c r="I47" s="26"/>
      <c r="J47" s="26"/>
    </row>
    <row r="48" customFormat="false" ht="14.45" hidden="false" customHeight="true" outlineLevel="0" collapsed="false">
      <c r="A48" s="6"/>
      <c r="B48" s="6"/>
      <c r="C48" s="7" t="s">
        <v>59</v>
      </c>
      <c r="D48" s="7"/>
      <c r="E48" s="7"/>
      <c r="F48" s="8"/>
      <c r="G48" s="8"/>
      <c r="H48" s="25" t="n">
        <f aca="false">H49+H50</f>
        <v>0</v>
      </c>
      <c r="I48" s="26"/>
      <c r="J48" s="26"/>
    </row>
    <row r="49" customFormat="false" ht="15" hidden="false" customHeight="true" outlineLevel="0" collapsed="false">
      <c r="A49" s="34" t="n">
        <v>31</v>
      </c>
      <c r="B49" s="10" t="s">
        <v>60</v>
      </c>
      <c r="C49" s="11" t="s">
        <v>61</v>
      </c>
      <c r="D49" s="11"/>
      <c r="E49" s="10" t="s">
        <v>4</v>
      </c>
      <c r="F49" s="27" t="n">
        <v>10</v>
      </c>
      <c r="G49" s="13" t="n">
        <f aca="false">BPU!F46</f>
        <v>0</v>
      </c>
      <c r="H49" s="13" t="n">
        <f aca="false">G49*F49</f>
        <v>0</v>
      </c>
      <c r="I49" s="26"/>
      <c r="J49" s="26"/>
    </row>
    <row r="50" customFormat="false" ht="14.45" hidden="false" customHeight="true" outlineLevel="0" collapsed="false">
      <c r="A50" s="34" t="n">
        <v>32</v>
      </c>
      <c r="B50" s="10" t="s">
        <v>60</v>
      </c>
      <c r="C50" s="11" t="s">
        <v>62</v>
      </c>
      <c r="D50" s="11"/>
      <c r="E50" s="10" t="s">
        <v>4</v>
      </c>
      <c r="F50" s="27" t="n">
        <v>10</v>
      </c>
      <c r="G50" s="13" t="n">
        <f aca="false">BPU!F47</f>
        <v>0</v>
      </c>
      <c r="H50" s="13" t="n">
        <f aca="false">G50*F50</f>
        <v>0</v>
      </c>
      <c r="I50" s="26"/>
      <c r="J50" s="26"/>
    </row>
    <row r="51" customFormat="false" ht="14.45" hidden="false" customHeight="true" outlineLevel="0" collapsed="false">
      <c r="A51" s="19"/>
      <c r="B51" s="20"/>
      <c r="C51" s="38" t="s">
        <v>84</v>
      </c>
      <c r="D51" s="38"/>
      <c r="E51" s="39"/>
      <c r="F51" s="40"/>
      <c r="G51" s="41"/>
      <c r="H51" s="42" t="n">
        <f aca="false">H52+H53</f>
        <v>0</v>
      </c>
      <c r="I51" s="26"/>
      <c r="J51" s="26"/>
    </row>
    <row r="52" customFormat="false" ht="14.45" hidden="false" customHeight="true" outlineLevel="0" collapsed="false">
      <c r="A52" s="34" t="n">
        <v>33</v>
      </c>
      <c r="B52" s="10" t="s">
        <v>60</v>
      </c>
      <c r="C52" s="36" t="s">
        <v>64</v>
      </c>
      <c r="D52" s="36"/>
      <c r="E52" s="10" t="s">
        <v>4</v>
      </c>
      <c r="F52" s="43" t="n">
        <v>50</v>
      </c>
      <c r="G52" s="13" t="n">
        <f aca="false">BPU!F49</f>
        <v>0</v>
      </c>
      <c r="H52" s="13" t="n">
        <f aca="false">G52*F52</f>
        <v>0</v>
      </c>
      <c r="I52" s="26"/>
      <c r="J52" s="26"/>
    </row>
    <row r="53" customFormat="false" ht="14.45" hidden="false" customHeight="true" outlineLevel="0" collapsed="false">
      <c r="A53" s="34" t="n">
        <v>34</v>
      </c>
      <c r="B53" s="10" t="s">
        <v>60</v>
      </c>
      <c r="C53" s="36" t="s">
        <v>65</v>
      </c>
      <c r="D53" s="36"/>
      <c r="E53" s="10" t="s">
        <v>85</v>
      </c>
      <c r="F53" s="43" t="n">
        <v>50</v>
      </c>
      <c r="G53" s="13" t="n">
        <f aca="false">BPU!F50</f>
        <v>0</v>
      </c>
      <c r="H53" s="13" t="n">
        <f aca="false">G53*F53</f>
        <v>0</v>
      </c>
      <c r="I53" s="26"/>
      <c r="J53" s="26"/>
    </row>
    <row r="54" customFormat="false" ht="2.25" hidden="false" customHeight="true" outlineLevel="0" collapsed="false">
      <c r="I54" s="26"/>
      <c r="J54" s="26"/>
    </row>
    <row r="55" customFormat="false" ht="37.5" hidden="true" customHeight="true" outlineLevel="0" collapsed="false">
      <c r="I55" s="26"/>
      <c r="J55" s="26"/>
    </row>
    <row r="56" customFormat="false" ht="26.25" hidden="true" customHeight="true" outlineLevel="0" collapsed="false">
      <c r="I56" s="26"/>
      <c r="J56" s="26"/>
    </row>
    <row r="57" customFormat="false" ht="14.45" hidden="false" customHeight="true" outlineLevel="0" collapsed="false">
      <c r="A57" s="6"/>
      <c r="B57" s="6"/>
      <c r="C57" s="7" t="s">
        <v>67</v>
      </c>
      <c r="D57" s="7"/>
      <c r="E57" s="7"/>
      <c r="F57" s="7"/>
      <c r="G57" s="8"/>
      <c r="H57" s="25" t="n">
        <f aca="false">H58</f>
        <v>0</v>
      </c>
      <c r="I57" s="26"/>
      <c r="J57" s="26"/>
    </row>
    <row r="58" customFormat="false" ht="27.75" hidden="false" customHeight="true" outlineLevel="0" collapsed="false">
      <c r="A58" s="34" t="n">
        <v>40</v>
      </c>
      <c r="B58" s="10" t="s">
        <v>86</v>
      </c>
      <c r="C58" s="11" t="s">
        <v>87</v>
      </c>
      <c r="D58" s="11"/>
      <c r="E58" s="10" t="s">
        <v>30</v>
      </c>
      <c r="F58" s="27" t="n">
        <v>5</v>
      </c>
      <c r="G58" s="13" t="n">
        <f aca="false">BPU!F55</f>
        <v>0</v>
      </c>
      <c r="H58" s="13" t="n">
        <f aca="false">G58*F58</f>
        <v>0</v>
      </c>
      <c r="I58" s="26"/>
      <c r="J58" s="26"/>
    </row>
    <row r="59" customFormat="false" ht="15" hidden="false" customHeight="true" outlineLevel="0" collapsed="false">
      <c r="A59" s="6"/>
      <c r="B59" s="6"/>
      <c r="C59" s="7" t="s">
        <v>70</v>
      </c>
      <c r="D59" s="7"/>
      <c r="E59" s="7"/>
      <c r="F59" s="8"/>
      <c r="G59" s="8"/>
      <c r="H59" s="25" t="n">
        <f aca="false">H60</f>
        <v>0</v>
      </c>
      <c r="I59" s="26"/>
      <c r="J59" s="26"/>
    </row>
    <row r="60" customFormat="false" ht="30.75" hidden="false" customHeight="true" outlineLevel="0" collapsed="false">
      <c r="A60" s="17" t="n">
        <v>42</v>
      </c>
      <c r="B60" s="10" t="s">
        <v>71</v>
      </c>
      <c r="C60" s="11" t="s">
        <v>72</v>
      </c>
      <c r="D60" s="11"/>
      <c r="E60" s="10" t="s">
        <v>66</v>
      </c>
      <c r="F60" s="27" t="n">
        <v>4</v>
      </c>
      <c r="G60" s="13" t="n">
        <f aca="false">BPU!F57</f>
        <v>0</v>
      </c>
      <c r="H60" s="13" t="n">
        <f aca="false">G60*F60</f>
        <v>0</v>
      </c>
    </row>
    <row r="61" customFormat="false" ht="16.5" hidden="false" customHeight="true" outlineLevel="0" collapsed="false">
      <c r="A61" s="44"/>
      <c r="B61" s="45"/>
      <c r="C61" s="45"/>
      <c r="D61" s="45"/>
      <c r="E61" s="46" t="s">
        <v>80</v>
      </c>
      <c r="F61" s="46"/>
      <c r="G61" s="46"/>
      <c r="H61" s="47" t="n">
        <f aca="false">H18+H21+H24+H29+H37+H48+H51+H57+H59</f>
        <v>0</v>
      </c>
    </row>
    <row r="62" customFormat="false" ht="15" hidden="false" customHeight="false" outlineLevel="0" collapsed="false">
      <c r="B62" s="48"/>
      <c r="C62" s="48"/>
      <c r="D62" s="48"/>
      <c r="E62" s="48"/>
      <c r="F62" s="48"/>
      <c r="G62" s="48"/>
      <c r="H62" s="48"/>
    </row>
    <row r="63" customFormat="false" ht="16.9" hidden="false" customHeight="true" outlineLevel="0" collapsed="false">
      <c r="B63" s="49"/>
      <c r="C63" s="49"/>
      <c r="D63" s="49"/>
      <c r="E63" s="46" t="s">
        <v>88</v>
      </c>
      <c r="F63" s="46"/>
      <c r="G63" s="46"/>
      <c r="H63" s="47" t="n">
        <f aca="false">H61+H15</f>
        <v>0</v>
      </c>
    </row>
    <row r="64" customFormat="false" ht="16.9" hidden="false" customHeight="true" outlineLevel="0" collapsed="false">
      <c r="B64" s="49"/>
      <c r="C64" s="49"/>
      <c r="D64" s="49"/>
      <c r="E64" s="46" t="s">
        <v>89</v>
      </c>
      <c r="F64" s="46"/>
      <c r="G64" s="46"/>
      <c r="H64" s="50" t="n">
        <f aca="false">H63*0.2</f>
        <v>0</v>
      </c>
    </row>
    <row r="65" customFormat="false" ht="17.45" hidden="false" customHeight="true" outlineLevel="0" collapsed="false">
      <c r="B65" s="49"/>
      <c r="C65" s="49"/>
      <c r="D65" s="49"/>
      <c r="E65" s="46" t="s">
        <v>90</v>
      </c>
      <c r="F65" s="46"/>
      <c r="G65" s="46"/>
      <c r="H65" s="50" t="n">
        <f aca="false">H63+H64</f>
        <v>0</v>
      </c>
    </row>
  </sheetData>
  <sheetProtection sheet="true" password="cc6f" objects="true" scenarios="true"/>
  <mergeCells count="64">
    <mergeCell ref="A1:H1"/>
    <mergeCell ref="A2:H2"/>
    <mergeCell ref="C3:D3"/>
    <mergeCell ref="A4:H4"/>
    <mergeCell ref="C5:F5"/>
    <mergeCell ref="C6:D6"/>
    <mergeCell ref="C7:D7"/>
    <mergeCell ref="C8:F8"/>
    <mergeCell ref="C9:D9"/>
    <mergeCell ref="C10:D10"/>
    <mergeCell ref="C11:D11"/>
    <mergeCell ref="C12:D12"/>
    <mergeCell ref="C13:D13"/>
    <mergeCell ref="C14:D14"/>
    <mergeCell ref="A15:D15"/>
    <mergeCell ref="E15:G15"/>
    <mergeCell ref="B16:H16"/>
    <mergeCell ref="A17:H17"/>
    <mergeCell ref="C18:F18"/>
    <mergeCell ref="C19:D19"/>
    <mergeCell ref="C20:D20"/>
    <mergeCell ref="C21:F21"/>
    <mergeCell ref="C22:D22"/>
    <mergeCell ref="C23:D23"/>
    <mergeCell ref="C24:F24"/>
    <mergeCell ref="C25:D25"/>
    <mergeCell ref="C26:D26"/>
    <mergeCell ref="C27:D27"/>
    <mergeCell ref="C28:D28"/>
    <mergeCell ref="C29:F29"/>
    <mergeCell ref="C30:D30"/>
    <mergeCell ref="C31:D31"/>
    <mergeCell ref="C32:D32"/>
    <mergeCell ref="C33:D33"/>
    <mergeCell ref="C34:D34"/>
    <mergeCell ref="C35:D35"/>
    <mergeCell ref="C36:D36"/>
    <mergeCell ref="C37:F37"/>
    <mergeCell ref="C38:D38"/>
    <mergeCell ref="C39:D39"/>
    <mergeCell ref="C40:D40"/>
    <mergeCell ref="C41:D41"/>
    <mergeCell ref="C42:D42"/>
    <mergeCell ref="C43:D43"/>
    <mergeCell ref="C44:D44"/>
    <mergeCell ref="C45:D45"/>
    <mergeCell ref="C46:D46"/>
    <mergeCell ref="C47:D47"/>
    <mergeCell ref="C48:E48"/>
    <mergeCell ref="C49:D49"/>
    <mergeCell ref="C50:D50"/>
    <mergeCell ref="C51:D51"/>
    <mergeCell ref="C52:D52"/>
    <mergeCell ref="C53:D53"/>
    <mergeCell ref="C57:F57"/>
    <mergeCell ref="C58:D58"/>
    <mergeCell ref="C59:E59"/>
    <mergeCell ref="C60:D60"/>
    <mergeCell ref="B61:D61"/>
    <mergeCell ref="E61:G61"/>
    <mergeCell ref="B62:H62"/>
    <mergeCell ref="E63:G63"/>
    <mergeCell ref="E64:G64"/>
    <mergeCell ref="E65:G6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2025-12-19T10:39:58Z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